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Handil Bakti\Downloads\"/>
    </mc:Choice>
  </mc:AlternateContent>
  <xr:revisionPtr revIDLastSave="0" documentId="13_ncr:1_{CD0EA2E1-2817-442C-AB1C-FD492D478182}" xr6:coauthVersionLast="47" xr6:coauthVersionMax="47" xr10:uidLastSave="{00000000-0000-0000-0000-000000000000}"/>
  <bookViews>
    <workbookView xWindow="-120" yWindow="-120" windowWidth="29040" windowHeight="15720" tabRatio="720" xr2:uid="{00000000-000D-0000-FFFF-FFFF00000000}"/>
  </bookViews>
  <sheets>
    <sheet name="RT. 01" sheetId="2" r:id="rId1"/>
    <sheet name="RT. 02" sheetId="3" r:id="rId2"/>
    <sheet name="RT. 03" sheetId="4" r:id="rId3"/>
    <sheet name="RT. 04" sheetId="5" r:id="rId4"/>
    <sheet name="RT. 05" sheetId="6" r:id="rId5"/>
    <sheet name="RT. 06" sheetId="7" r:id="rId6"/>
    <sheet name="RT. 07" sheetId="8" r:id="rId7"/>
    <sheet name="RT. 08" sheetId="9" r:id="rId8"/>
    <sheet name="RT. 09" sheetId="10" r:id="rId9"/>
    <sheet name="RT. 10" sheetId="11" r:id="rId10"/>
    <sheet name="RT. 11" sheetId="12" r:id="rId11"/>
    <sheet name="RT. 12" sheetId="13" r:id="rId12"/>
    <sheet name="RT. 13" sheetId="14" r:id="rId13"/>
    <sheet name="RT. 14" sheetId="15" r:id="rId14"/>
    <sheet name="RT. 15" sheetId="16" r:id="rId15"/>
    <sheet name="RT. 16" sheetId="17" r:id="rId16"/>
    <sheet name="RT. 17" sheetId="18" r:id="rId17"/>
    <sheet name="RT. 18" sheetId="19" r:id="rId18"/>
    <sheet name="RT. 19" sheetId="20" r:id="rId19"/>
    <sheet name="RT. 20" sheetId="21" r:id="rId20"/>
    <sheet name="RT. 21" sheetId="22" r:id="rId21"/>
    <sheet name="RT. 22" sheetId="23" r:id="rId22"/>
    <sheet name="RT. 23" sheetId="24" r:id="rId23"/>
    <sheet name="RT. 24" sheetId="25" r:id="rId24"/>
    <sheet name="RT. 25" sheetId="26" r:id="rId25"/>
    <sheet name="RT. 26" sheetId="27" r:id="rId26"/>
    <sheet name="RT. 27" sheetId="28" r:id="rId27"/>
    <sheet name="RT. 28" sheetId="29" r:id="rId28"/>
    <sheet name="RT. 29" sheetId="30" r:id="rId29"/>
    <sheet name="RT. 30" sheetId="31" r:id="rId30"/>
    <sheet name="RT. 31" sheetId="32" r:id="rId31"/>
    <sheet name="RT. 32" sheetId="33" r:id="rId32"/>
  </sheets>
  <definedNames>
    <definedName name="_xlnm.Print_Area" localSheetId="26">'RT. 27'!$A$1:$M$23</definedName>
    <definedName name="_xlnm.Print_Area" localSheetId="29">'RT. 30'!$A$1:$M$38</definedName>
    <definedName name="_xlnm.Print_Area" localSheetId="30">'RT. 31'!$A$1:$M$17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7" roundtripDataChecksum="ZD+krw0xk+Ec6A4NkS8mio0bPVicAPX+bAzpVPi9rHY="/>
    </ext>
  </extLst>
</workbook>
</file>

<file path=xl/calcChain.xml><?xml version="1.0" encoding="utf-8"?>
<calcChain xmlns="http://schemas.openxmlformats.org/spreadsheetml/2006/main">
  <c r="M9" i="33" l="1"/>
  <c r="M9" i="32"/>
  <c r="M9" i="31"/>
  <c r="M9" i="30"/>
  <c r="M9" i="29"/>
  <c r="L9" i="26"/>
  <c r="L20" i="23"/>
  <c r="L19" i="23" s="1"/>
  <c r="A19" i="23"/>
  <c r="L14" i="21" l="1"/>
  <c r="L14" i="19"/>
  <c r="L10" i="14"/>
  <c r="L14" i="14"/>
  <c r="L13" i="14" s="1"/>
  <c r="L31" i="13"/>
  <c r="L16" i="12"/>
  <c r="L30" i="11"/>
  <c r="L14" i="8"/>
  <c r="L13" i="8" s="1"/>
  <c r="L10" i="8"/>
  <c r="L9" i="8" s="1"/>
  <c r="A13" i="8"/>
  <c r="L20" i="4"/>
  <c r="L21" i="4"/>
  <c r="A20" i="4"/>
  <c r="L27" i="21"/>
  <c r="L25" i="21"/>
  <c r="L23" i="21"/>
  <c r="L21" i="21"/>
  <c r="L19" i="21"/>
  <c r="L16" i="21"/>
  <c r="L13" i="21" s="1"/>
  <c r="L11" i="21"/>
  <c r="L10" i="21" s="1"/>
  <c r="A10" i="21"/>
  <c r="L30" i="19"/>
  <c r="L29" i="19" s="1"/>
  <c r="A29" i="19"/>
  <c r="L27" i="19"/>
  <c r="L25" i="19"/>
  <c r="L23" i="19"/>
  <c r="L20" i="19"/>
  <c r="L18" i="19"/>
  <c r="L16" i="19"/>
  <c r="L13" i="19" s="1"/>
  <c r="L11" i="19"/>
  <c r="L10" i="19" s="1"/>
  <c r="A10" i="19"/>
  <c r="L20" i="16"/>
  <c r="L19" i="16" s="1"/>
  <c r="L17" i="16"/>
  <c r="L16" i="16" s="1"/>
  <c r="A16" i="16"/>
  <c r="L14" i="16"/>
  <c r="L13" i="16" s="1"/>
  <c r="L11" i="16"/>
  <c r="L10" i="16" s="1"/>
  <c r="L9" i="16" s="1"/>
  <c r="A10" i="16"/>
  <c r="L11" i="8"/>
  <c r="A10" i="8"/>
  <c r="L18" i="4"/>
  <c r="L16" i="4"/>
  <c r="L14" i="4"/>
  <c r="L11" i="4"/>
  <c r="L10" i="4" s="1"/>
  <c r="A10" i="4"/>
  <c r="M16" i="32"/>
  <c r="M14" i="32"/>
  <c r="M11" i="32"/>
  <c r="M10" i="32" s="1"/>
  <c r="A10" i="32"/>
  <c r="L35" i="11"/>
  <c r="L33" i="11"/>
  <c r="L31" i="11"/>
  <c r="A30" i="11"/>
  <c r="L28" i="11"/>
  <c r="L27" i="11" s="1"/>
  <c r="A27" i="11"/>
  <c r="L25" i="11"/>
  <c r="L23" i="11"/>
  <c r="L21" i="11"/>
  <c r="L19" i="11"/>
  <c r="L16" i="11"/>
  <c r="L14" i="11"/>
  <c r="A13" i="11"/>
  <c r="L11" i="11"/>
  <c r="L10" i="11" s="1"/>
  <c r="A10" i="11"/>
  <c r="L29" i="5"/>
  <c r="L28" i="5" s="1"/>
  <c r="A28" i="5"/>
  <c r="L26" i="5"/>
  <c r="L25" i="5" s="1"/>
  <c r="L15" i="5"/>
  <c r="L9" i="5" s="1"/>
  <c r="L23" i="5"/>
  <c r="L21" i="5"/>
  <c r="L19" i="5"/>
  <c r="L18" i="5" s="1"/>
  <c r="A18" i="5"/>
  <c r="L16" i="5"/>
  <c r="A15" i="5"/>
  <c r="M28" i="33"/>
  <c r="M27" i="33" s="1"/>
  <c r="M25" i="33"/>
  <c r="M24" i="33" s="1"/>
  <c r="M22" i="33"/>
  <c r="M21" i="33" s="1"/>
  <c r="M19" i="33"/>
  <c r="M18" i="33" s="1"/>
  <c r="M10" i="33"/>
  <c r="M16" i="33"/>
  <c r="M14" i="33"/>
  <c r="M13" i="33" s="1"/>
  <c r="M11" i="33"/>
  <c r="A10" i="33"/>
  <c r="A9" i="33"/>
  <c r="A9" i="32"/>
  <c r="M37" i="31"/>
  <c r="M35" i="31"/>
  <c r="M34" i="31" s="1"/>
  <c r="M32" i="31"/>
  <c r="M31" i="31" s="1"/>
  <c r="A31" i="31"/>
  <c r="M20" i="31"/>
  <c r="M29" i="31"/>
  <c r="M27" i="31"/>
  <c r="M25" i="31"/>
  <c r="M23" i="31"/>
  <c r="M21" i="31"/>
  <c r="M18" i="31"/>
  <c r="M16" i="31"/>
  <c r="M14" i="31"/>
  <c r="M13" i="31" s="1"/>
  <c r="M14" i="30"/>
  <c r="M16" i="30"/>
  <c r="M11" i="31"/>
  <c r="M10" i="31" s="1"/>
  <c r="A10" i="31"/>
  <c r="A9" i="31"/>
  <c r="M11" i="30"/>
  <c r="M10" i="30" s="1"/>
  <c r="A10" i="30"/>
  <c r="A9" i="30"/>
  <c r="M19" i="29"/>
  <c r="M16" i="29"/>
  <c r="M14" i="29"/>
  <c r="M11" i="29"/>
  <c r="M10" i="29" s="1"/>
  <c r="A10" i="29"/>
  <c r="A9" i="29"/>
  <c r="L26" i="27"/>
  <c r="L25" i="27" s="1"/>
  <c r="A25" i="27"/>
  <c r="L23" i="27"/>
  <c r="L18" i="27" s="1"/>
  <c r="L21" i="27"/>
  <c r="L19" i="27"/>
  <c r="L16" i="27"/>
  <c r="L13" i="27" s="1"/>
  <c r="L14" i="27"/>
  <c r="L11" i="27"/>
  <c r="L10" i="27" s="1"/>
  <c r="A10" i="27"/>
  <c r="A9" i="27"/>
  <c r="L8" i="26"/>
  <c r="L7" i="26" s="1"/>
  <c r="L6" i="26" s="1"/>
  <c r="L5" i="26" s="1"/>
  <c r="L4" i="26" s="1"/>
  <c r="L18" i="26"/>
  <c r="L13" i="26"/>
  <c r="L19" i="26"/>
  <c r="A18" i="26"/>
  <c r="L16" i="26"/>
  <c r="L14" i="26"/>
  <c r="L11" i="26"/>
  <c r="L10" i="26" s="1"/>
  <c r="L28" i="25"/>
  <c r="L27" i="25" s="1"/>
  <c r="L25" i="25"/>
  <c r="L23" i="25"/>
  <c r="L21" i="25"/>
  <c r="L20" i="25" s="1"/>
  <c r="L18" i="25"/>
  <c r="L16" i="25"/>
  <c r="L14" i="25"/>
  <c r="L13" i="25" s="1"/>
  <c r="L11" i="25"/>
  <c r="L10" i="25" s="1"/>
  <c r="A9" i="25"/>
  <c r="L21" i="24"/>
  <c r="L19" i="24"/>
  <c r="L16" i="24"/>
  <c r="L14" i="24"/>
  <c r="L13" i="24" s="1"/>
  <c r="L11" i="24"/>
  <c r="L10" i="24" s="1"/>
  <c r="L17" i="23"/>
  <c r="L16" i="23" s="1"/>
  <c r="L14" i="23"/>
  <c r="L13" i="23" s="1"/>
  <c r="L18" i="22"/>
  <c r="L16" i="22"/>
  <c r="L14" i="22"/>
  <c r="L13" i="22" s="1"/>
  <c r="L11" i="22"/>
  <c r="L10" i="22" s="1"/>
  <c r="L9" i="22" s="1"/>
  <c r="A10" i="22"/>
  <c r="L18" i="20"/>
  <c r="L24" i="20"/>
  <c r="L22" i="20"/>
  <c r="A21" i="20"/>
  <c r="L27" i="20"/>
  <c r="L26" i="20" s="1"/>
  <c r="L19" i="20"/>
  <c r="A18" i="20"/>
  <c r="L16" i="20"/>
  <c r="L14" i="20"/>
  <c r="L13" i="20" s="1"/>
  <c r="L11" i="20"/>
  <c r="L10" i="20" s="1"/>
  <c r="A10" i="20"/>
  <c r="L19" i="18"/>
  <c r="L18" i="18" s="1"/>
  <c r="A18" i="18"/>
  <c r="L16" i="18"/>
  <c r="L14" i="18"/>
  <c r="L11" i="18"/>
  <c r="L10" i="18"/>
  <c r="A10" i="18"/>
  <c r="L16" i="17"/>
  <c r="L14" i="17"/>
  <c r="L13" i="17" s="1"/>
  <c r="L11" i="17"/>
  <c r="L10" i="17" s="1"/>
  <c r="A10" i="17"/>
  <c r="L11" i="14"/>
  <c r="A10" i="14"/>
  <c r="L32" i="13"/>
  <c r="A31" i="13"/>
  <c r="L29" i="13"/>
  <c r="L27" i="13"/>
  <c r="L26" i="13" s="1"/>
  <c r="A26" i="13"/>
  <c r="L24" i="13"/>
  <c r="L22" i="13"/>
  <c r="L20" i="13"/>
  <c r="L18" i="13"/>
  <c r="L16" i="13"/>
  <c r="L13" i="13" s="1"/>
  <c r="L14" i="13"/>
  <c r="L11" i="13"/>
  <c r="L10" i="13" s="1"/>
  <c r="L9" i="13" s="1"/>
  <c r="A10" i="13"/>
  <c r="L10" i="12"/>
  <c r="L9" i="12" s="1"/>
  <c r="L23" i="12"/>
  <c r="L21" i="12"/>
  <c r="L19" i="12"/>
  <c r="L17" i="12"/>
  <c r="L14" i="12"/>
  <c r="L13" i="12" s="1"/>
  <c r="L11" i="12"/>
  <c r="A10" i="12"/>
  <c r="L13" i="4" l="1"/>
  <c r="L9" i="4" s="1"/>
  <c r="L13" i="11"/>
  <c r="L18" i="11"/>
  <c r="L9" i="14"/>
  <c r="L9" i="17"/>
  <c r="L13" i="18"/>
  <c r="L9" i="18" s="1"/>
  <c r="L9" i="25"/>
  <c r="L8" i="25" s="1"/>
  <c r="L7" i="25" s="1"/>
  <c r="L6" i="25" s="1"/>
  <c r="L5" i="25" s="1"/>
  <c r="L4" i="25" s="1"/>
  <c r="L9" i="27"/>
  <c r="L8" i="27" s="1"/>
  <c r="L7" i="27" s="1"/>
  <c r="L6" i="27" s="1"/>
  <c r="L5" i="27" s="1"/>
  <c r="L4" i="27" s="1"/>
  <c r="L8" i="22"/>
  <c r="L7" i="22" s="1"/>
  <c r="L6" i="22" s="1"/>
  <c r="L5" i="22" s="1"/>
  <c r="L4" i="22" s="1"/>
  <c r="L18" i="21"/>
  <c r="L22" i="19"/>
  <c r="L9" i="19" s="1"/>
  <c r="M8" i="33"/>
  <c r="M7" i="33" s="1"/>
  <c r="M6" i="33" s="1"/>
  <c r="M5" i="33" s="1"/>
  <c r="M4" i="33" s="1"/>
  <c r="M13" i="32"/>
  <c r="M8" i="32" s="1"/>
  <c r="M7" i="32" s="1"/>
  <c r="M6" i="32" s="1"/>
  <c r="M5" i="32" s="1"/>
  <c r="M4" i="32" s="1"/>
  <c r="M13" i="30"/>
  <c r="L18" i="24"/>
  <c r="L9" i="24" s="1"/>
  <c r="L8" i="24" s="1"/>
  <c r="L7" i="24" s="1"/>
  <c r="L6" i="24" s="1"/>
  <c r="L5" i="24" s="1"/>
  <c r="L4" i="24" s="1"/>
  <c r="M8" i="31"/>
  <c r="M7" i="31" s="1"/>
  <c r="M6" i="31" s="1"/>
  <c r="M5" i="31" s="1"/>
  <c r="M4" i="31" s="1"/>
  <c r="M8" i="30"/>
  <c r="M7" i="30" s="1"/>
  <c r="M6" i="30" s="1"/>
  <c r="M5" i="30" s="1"/>
  <c r="M4" i="30" s="1"/>
  <c r="M13" i="29"/>
  <c r="M18" i="29"/>
  <c r="L21" i="20"/>
  <c r="L9" i="11" l="1"/>
  <c r="L9" i="20"/>
  <c r="L8" i="20" s="1"/>
  <c r="L7" i="20" s="1"/>
  <c r="L6" i="20" s="1"/>
  <c r="L5" i="20" s="1"/>
  <c r="L4" i="20" s="1"/>
  <c r="L9" i="21"/>
  <c r="L8" i="21" s="1"/>
  <c r="L7" i="21" s="1"/>
  <c r="L6" i="21" s="1"/>
  <c r="L5" i="21" s="1"/>
  <c r="L4" i="21" s="1"/>
  <c r="M8" i="29"/>
  <c r="M7" i="29" s="1"/>
  <c r="M6" i="29" s="1"/>
  <c r="M5" i="29" s="1"/>
  <c r="M4" i="29" s="1"/>
  <c r="L23" i="10" l="1"/>
  <c r="L25" i="9"/>
  <c r="L23" i="9"/>
  <c r="L35" i="7"/>
  <c r="L26" i="6"/>
  <c r="L25" i="6" s="1"/>
  <c r="A25" i="6"/>
  <c r="L23" i="6"/>
  <c r="L22" i="6" s="1"/>
  <c r="A22" i="6"/>
  <c r="L20" i="6"/>
  <c r="L18" i="6"/>
  <c r="L14" i="6"/>
  <c r="L16" i="6"/>
  <c r="L11" i="6"/>
  <c r="L10" i="6" s="1"/>
  <c r="L23" i="3"/>
  <c r="L22" i="3" s="1"/>
  <c r="A22" i="3"/>
  <c r="L20" i="3"/>
  <c r="L19" i="3" s="1"/>
  <c r="A19" i="3"/>
  <c r="L17" i="3"/>
  <c r="L16" i="3" s="1"/>
  <c r="L14" i="3"/>
  <c r="A16" i="3"/>
  <c r="L13" i="3"/>
  <c r="L11" i="3"/>
  <c r="L10" i="3" s="1"/>
  <c r="L9" i="3" s="1"/>
  <c r="A10" i="3"/>
  <c r="L10" i="2"/>
  <c r="L11" i="2"/>
  <c r="A10" i="2"/>
  <c r="L14" i="2"/>
  <c r="L20" i="2"/>
  <c r="L19" i="2" s="1"/>
  <c r="L13" i="6" l="1"/>
  <c r="L9" i="6"/>
  <c r="L8" i="6"/>
  <c r="L22" i="9"/>
  <c r="L8" i="3" l="1"/>
  <c r="L7" i="3" s="1"/>
  <c r="L6" i="3" s="1"/>
  <c r="L5" i="3" s="1"/>
  <c r="L4" i="3" s="1"/>
  <c r="L13" i="2"/>
  <c r="L9" i="2" s="1"/>
  <c r="M11" i="28" l="1"/>
  <c r="M10" i="28" s="1"/>
  <c r="B9" i="28"/>
  <c r="A9" i="28" s="1"/>
  <c r="A9" i="26"/>
  <c r="A9" i="24"/>
  <c r="L11" i="23"/>
  <c r="L10" i="23" s="1"/>
  <c r="A9" i="23"/>
  <c r="A9" i="22"/>
  <c r="A9" i="21"/>
  <c r="A9" i="20"/>
  <c r="A9" i="19"/>
  <c r="A9" i="18"/>
  <c r="A9" i="17"/>
  <c r="A9" i="16"/>
  <c r="A9" i="15"/>
  <c r="A9" i="14"/>
  <c r="A9" i="13"/>
  <c r="A9" i="12"/>
  <c r="A9" i="11"/>
  <c r="L35" i="10"/>
  <c r="L33" i="10"/>
  <c r="L32" i="10" s="1"/>
  <c r="A32" i="10"/>
  <c r="L30" i="10"/>
  <c r="L28" i="10"/>
  <c r="L26" i="10"/>
  <c r="L25" i="10" s="1"/>
  <c r="A25" i="10"/>
  <c r="L18" i="10"/>
  <c r="L16" i="10"/>
  <c r="A15" i="10"/>
  <c r="A12" i="10"/>
  <c r="L10" i="10"/>
  <c r="L21" i="10"/>
  <c r="L20" i="10" s="1"/>
  <c r="A9" i="10"/>
  <c r="L30" i="9"/>
  <c r="L28" i="9"/>
  <c r="A27" i="9"/>
  <c r="L20" i="9"/>
  <c r="L18" i="9"/>
  <c r="A17" i="9"/>
  <c r="L15" i="9"/>
  <c r="L13" i="9"/>
  <c r="A10" i="9"/>
  <c r="A9" i="9"/>
  <c r="A9" i="8"/>
  <c r="L40" i="7"/>
  <c r="L38" i="7"/>
  <c r="L37" i="7" s="1"/>
  <c r="A37" i="7"/>
  <c r="L33" i="7"/>
  <c r="L31" i="7"/>
  <c r="L29" i="7"/>
  <c r="L27" i="7"/>
  <c r="L25" i="7"/>
  <c r="A24" i="7"/>
  <c r="L22" i="7"/>
  <c r="L20" i="7"/>
  <c r="L18" i="7"/>
  <c r="L16" i="7"/>
  <c r="A15" i="7"/>
  <c r="A12" i="7"/>
  <c r="L10" i="7"/>
  <c r="A9" i="7"/>
  <c r="A10" i="6"/>
  <c r="A9" i="6"/>
  <c r="L13" i="5"/>
  <c r="L11" i="5"/>
  <c r="A9" i="5"/>
  <c r="A9" i="4"/>
  <c r="A9" i="3"/>
  <c r="L22" i="2"/>
  <c r="A19" i="2"/>
  <c r="L17" i="2"/>
  <c r="L16" i="2" s="1"/>
  <c r="A9" i="2"/>
  <c r="L9" i="23" l="1"/>
  <c r="L8" i="23" s="1"/>
  <c r="L7" i="23" s="1"/>
  <c r="L6" i="23" s="1"/>
  <c r="L5" i="23" s="1"/>
  <c r="L4" i="23" s="1"/>
  <c r="L15" i="7"/>
  <c r="L24" i="7"/>
  <c r="L10" i="5"/>
  <c r="L15" i="10"/>
  <c r="L27" i="9"/>
  <c r="L17" i="9"/>
  <c r="L13" i="7"/>
  <c r="L12" i="7" s="1"/>
  <c r="L11" i="9"/>
  <c r="L10" i="9" s="1"/>
  <c r="L9" i="9" s="1"/>
  <c r="L8" i="5"/>
  <c r="L7" i="5" s="1"/>
  <c r="L6" i="5" s="1"/>
  <c r="L5" i="5" s="1"/>
  <c r="L4" i="5" s="1"/>
  <c r="L9" i="7" l="1"/>
  <c r="L8" i="9"/>
  <c r="L13" i="10"/>
  <c r="L12" i="10" s="1"/>
  <c r="L9" i="10" s="1"/>
  <c r="L8" i="2"/>
  <c r="L8" i="11"/>
  <c r="L7" i="11" s="1"/>
  <c r="L6" i="11" s="1"/>
  <c r="L5" i="11" s="1"/>
  <c r="L4" i="11" s="1"/>
  <c r="L7" i="6"/>
  <c r="L6" i="6" s="1"/>
  <c r="L8" i="18"/>
  <c r="L7" i="18" s="1"/>
  <c r="L6" i="18" s="1"/>
  <c r="L5" i="18" s="1"/>
  <c r="L4" i="18" s="1"/>
  <c r="L8" i="19"/>
  <c r="L7" i="19" s="1"/>
  <c r="L6" i="19" s="1"/>
  <c r="L5" i="19" s="1"/>
  <c r="L4" i="19" s="1"/>
  <c r="L8" i="4"/>
  <c r="L7" i="4" s="1"/>
  <c r="L6" i="4" s="1"/>
  <c r="L8" i="13"/>
  <c r="L7" i="13" s="1"/>
  <c r="L6" i="13" s="1"/>
  <c r="L5" i="13" s="1"/>
  <c r="L4" i="13" s="1"/>
  <c r="L8" i="7"/>
  <c r="L7" i="7" s="1"/>
  <c r="L6" i="7" s="1"/>
  <c r="L5" i="7" s="1"/>
  <c r="L4" i="7" s="1"/>
  <c r="L8" i="16"/>
  <c r="L7" i="16" s="1"/>
  <c r="L6" i="16" s="1"/>
  <c r="L5" i="16" s="1"/>
  <c r="L4" i="16" s="1"/>
  <c r="L8" i="8"/>
  <c r="L7" i="8" s="1"/>
  <c r="L6" i="8" s="1"/>
  <c r="L5" i="8" s="1"/>
  <c r="L4" i="8" s="1"/>
  <c r="L8" i="14"/>
  <c r="L7" i="14" s="1"/>
  <c r="L6" i="14" s="1"/>
  <c r="L5" i="14" s="1"/>
  <c r="L4" i="14" s="1"/>
  <c r="L8" i="17"/>
  <c r="L7" i="17" s="1"/>
  <c r="L6" i="17" s="1"/>
  <c r="L5" i="17" s="1"/>
  <c r="L4" i="17" s="1"/>
  <c r="M8" i="15"/>
  <c r="M7" i="15" s="1"/>
  <c r="M6" i="15" s="1"/>
  <c r="M5" i="15" s="1"/>
  <c r="M4" i="15" s="1"/>
  <c r="L5" i="4" l="1"/>
  <c r="L4" i="4" s="1"/>
  <c r="L8" i="10"/>
  <c r="L7" i="10" s="1"/>
  <c r="L6" i="10" s="1"/>
  <c r="L5" i="10" s="1"/>
  <c r="L4" i="10" s="1"/>
  <c r="L7" i="9"/>
  <c r="L6" i="9" s="1"/>
  <c r="L5" i="9" s="1"/>
  <c r="L4" i="9" s="1"/>
  <c r="L5" i="6"/>
  <c r="L4" i="6" s="1"/>
  <c r="L7" i="2"/>
  <c r="L6" i="2" s="1"/>
  <c r="L5" i="2" s="1"/>
  <c r="L4" i="2" s="1"/>
  <c r="L8" i="12"/>
  <c r="L7" i="12" s="1"/>
  <c r="L6" i="12" s="1"/>
  <c r="L5" i="12" s="1"/>
  <c r="L4" i="12" s="1"/>
</calcChain>
</file>

<file path=xl/sharedStrings.xml><?xml version="1.0" encoding="utf-8"?>
<sst xmlns="http://schemas.openxmlformats.org/spreadsheetml/2006/main" count="1342" uniqueCount="239">
  <si>
    <t>x</t>
  </si>
  <si>
    <t>X</t>
  </si>
  <si>
    <t>Kode Rekening</t>
  </si>
  <si>
    <t>Uraian</t>
  </si>
  <si>
    <t>Rincian Perhitungan</t>
  </si>
  <si>
    <t>Jumlah</t>
  </si>
  <si>
    <t>Koefisien</t>
  </si>
  <si>
    <t>Satuan</t>
  </si>
  <si>
    <t>Harga</t>
  </si>
  <si>
    <t>PPN</t>
  </si>
  <si>
    <t>5.1</t>
  </si>
  <si>
    <t>BELANJA OPERASI</t>
  </si>
  <si>
    <t>5.1.02</t>
  </si>
  <si>
    <t>Belanja Barang dan Jasa</t>
  </si>
  <si>
    <t>5.1.02.01</t>
  </si>
  <si>
    <t>Belanja Barang</t>
  </si>
  <si>
    <t>5.1.02.01.01</t>
  </si>
  <si>
    <t>Belanja Barang Pakai Habis</t>
  </si>
  <si>
    <t>5.1.02.01.01.0039</t>
  </si>
  <si>
    <t>Belanja Persediaan untuk Dijual/Diserahkan-Persediaan untuk Dijual/Diserahkan kepada Masyarakat</t>
  </si>
  <si>
    <t>[#] Belanja Persediaan untuk Diserahkan kepada Masyarakat RT. 01</t>
  </si>
  <si>
    <t>[-] Dasawisma</t>
  </si>
  <si>
    <t>Persediaan untuk Dijual/Diserahkan kepada Masyarakat Lainnya</t>
  </si>
  <si>
    <t>Unit</t>
  </si>
  <si>
    <t>[-] Biaya Umum</t>
  </si>
  <si>
    <t>Paket</t>
  </si>
  <si>
    <t>Spesifikasi : Biaya umum untuk mendukung administrasi pelaksanaan Probebaya di Tingkat RT</t>
  </si>
  <si>
    <t>[-] Bidang Infrastruktur</t>
  </si>
  <si>
    <t>Meter</t>
  </si>
  <si>
    <t>[-] Bidang Sosial Budaya</t>
  </si>
  <si>
    <t>Spesifikasi : Peralatan Pendukung Kebersihan (Alat Semprot Rumput)</t>
  </si>
  <si>
    <t>Botol</t>
  </si>
  <si>
    <t>Spesifikasi : Peralatan Pendukung Kebersihan (Arco)</t>
  </si>
  <si>
    <t>[-] Bidang Kesehatan</t>
  </si>
  <si>
    <t>Set</t>
  </si>
  <si>
    <t>Kegiatan</t>
  </si>
  <si>
    <t>Spesifikasi : Edukasi Keluarga Berencana</t>
  </si>
  <si>
    <t>Spesifikasi : Sosialisasi pencegahan stunting</t>
  </si>
  <si>
    <t>Orang x Posyandu x Kegiatan</t>
  </si>
  <si>
    <t>[-] Bidang Pendidikan</t>
  </si>
  <si>
    <t>[-] Bidang Kepemudaan</t>
  </si>
  <si>
    <t>Spesifikasi : Sosialisasi Peran Pemuda dalam Kehidupan Beragama</t>
  </si>
  <si>
    <t>[#] Belanja Persediaan untuk Diserahkan kepada Masyarakat RT. 02</t>
  </si>
  <si>
    <t>Buah</t>
  </si>
  <si>
    <t>Spesifikasi : Cangkul</t>
  </si>
  <si>
    <t>[#] Belanja Persediaan untuk Diserahkan kepada Masyarakat RT. 03</t>
  </si>
  <si>
    <t>Spesifikasi : Peralatan Pendukung Kegiatan Dasawisma Mesin Press)</t>
  </si>
  <si>
    <t>Spesifikasi : Peralatan Pendukung Kebersihan (Mesin Potong Rumput)</t>
  </si>
  <si>
    <t>[#] Belanja Persediaan untuk Diserahkan kepada Masyarakat RT. 04</t>
  </si>
  <si>
    <t>Spesifikasi : -</t>
  </si>
  <si>
    <t>Spesifikasi : Tenda</t>
  </si>
  <si>
    <t>Spesifikasi : Meja Belajar</t>
  </si>
  <si>
    <t>[#] Belanja Persediaan untuk Diserahkan kepada Masyarakat RT. 05</t>
  </si>
  <si>
    <t>Rol</t>
  </si>
  <si>
    <t>Spesifikasi : Plastik Tanaman</t>
  </si>
  <si>
    <t>Spesifikasi : Kipas Angin Dinding</t>
  </si>
  <si>
    <t>Spesifikasi : Alat Bantu Pendengaran</t>
  </si>
  <si>
    <t>Spesifikasi : Papan Tulis</t>
  </si>
  <si>
    <t>[#] Belanja Persediaan untuk Diserahkan kepada Masyarakat RT. 06</t>
  </si>
  <si>
    <t>Spesifikasi : Alat Habsyi</t>
  </si>
  <si>
    <r>
      <rPr>
        <sz val="8"/>
        <color theme="1"/>
        <rFont val="Tahoma"/>
        <family val="2"/>
      </rPr>
      <t xml:space="preserve">Spesifikasi : Uang transportasi kader </t>
    </r>
    <r>
      <rPr>
        <b/>
        <sz val="8"/>
        <color theme="1"/>
        <rFont val="Tahoma"/>
        <family val="2"/>
      </rPr>
      <t>Posyandu Kemuning</t>
    </r>
  </si>
  <si>
    <t>Spesifikasi : Bola Volly</t>
  </si>
  <si>
    <t>Spesifikasi : Net Volly</t>
  </si>
  <si>
    <t>[#] Belanja Persediaan untuk Diserahkan kepada Masyarakat RT. 07</t>
  </si>
  <si>
    <t>Spesifikasi : Arco</t>
  </si>
  <si>
    <t>Spesifikasi : Kursi Plastik</t>
  </si>
  <si>
    <t>Spesifikasi : Iqro</t>
  </si>
  <si>
    <t>Spesifikasi : Lemari Kaca</t>
  </si>
  <si>
    <t>[#] Belanja Persediaan untuk Diserahkan kepada Masyarakat RT. 08</t>
  </si>
  <si>
    <t>Spesifikasi : Wajan</t>
  </si>
  <si>
    <t>Spesifikasi : Sutil</t>
  </si>
  <si>
    <t>M3</t>
  </si>
  <si>
    <r>
      <rPr>
        <sz val="8"/>
        <color theme="1"/>
        <rFont val="Tahoma"/>
        <family val="2"/>
      </rPr>
      <t xml:space="preserve">Spesifikasi : Pelatihan Industri Kecil </t>
    </r>
    <r>
      <rPr>
        <b/>
        <sz val="8"/>
        <color theme="1"/>
        <rFont val="Tahoma"/>
        <family val="2"/>
      </rPr>
      <t>(Kerajinan Manik)</t>
    </r>
  </si>
  <si>
    <r>
      <rPr>
        <sz val="8"/>
        <color theme="1"/>
        <rFont val="Tahoma"/>
        <family val="2"/>
      </rPr>
      <t xml:space="preserve">Spesifikasi : Pelatihan Keterampilan Usaha </t>
    </r>
    <r>
      <rPr>
        <b/>
        <sz val="8"/>
        <color theme="1"/>
        <rFont val="Tahoma"/>
        <family val="2"/>
      </rPr>
      <t>(Budidaya Jangkrik)</t>
    </r>
  </si>
  <si>
    <t>Spesifikasi : Alat Cek Darah</t>
  </si>
  <si>
    <t>Spesifikasi : Alat Tensi Darah</t>
  </si>
  <si>
    <t>Spesifikasi : Kok Bulu Tangkis</t>
  </si>
  <si>
    <t>[#] Belanja Persediaan untuk Diserahkan kepada Masyarakat RT. 09</t>
  </si>
  <si>
    <t>Spesifikasi : Warless</t>
  </si>
  <si>
    <t>Spesifikasi : Kipas Angin</t>
  </si>
  <si>
    <t>Spesifikasi : Lemari</t>
  </si>
  <si>
    <t>Tim</t>
  </si>
  <si>
    <t>Spesifikasi : Kaos Team Soccer</t>
  </si>
  <si>
    <t>[#] Belanja Persediaan untuk Diserahkan kepada Masyarakat RT. 10</t>
  </si>
  <si>
    <t>Spesifikasi : Kompor Mata Seribu</t>
  </si>
  <si>
    <t>Spesifikasi : Tabung Gas</t>
  </si>
  <si>
    <t>RT : 11</t>
  </si>
  <si>
    <t>[#] Belanja Persediaan untuk Diserahkan kepada Masyarakat RT. 11</t>
  </si>
  <si>
    <t>Pcs</t>
  </si>
  <si>
    <t>[#] Belanja Persediaan untuk Diserahkan kepada Masyarakat RT. 12</t>
  </si>
  <si>
    <t>[#] Belanja Persediaan untuk Diserahkan kepada Masyarakat RT. 13</t>
  </si>
  <si>
    <t>[#] Belanja Persediaan untuk Diserahkan kepada Masyarakat RT. 14</t>
  </si>
  <si>
    <t>Spesifikasi : Oven</t>
  </si>
  <si>
    <t>[#] Belanja Persediaan untuk Diserahkan kepada Masyarakat RT. 15</t>
  </si>
  <si>
    <t>[#] Belanja Persediaan untuk Diserahkan kepada Masyarakat RT. 16</t>
  </si>
  <si>
    <t>[#] Belanja Persediaan untuk Diserahkan kepada Masyarakat RT. 17</t>
  </si>
  <si>
    <t>Pasang</t>
  </si>
  <si>
    <t>Belanja Persediaan untuk Dijual/Diserahkan-Persediaan untuk Dijual/Diserahkan kepada Masyarakat
Sumber Dana : Dana Transfer Umum-Dana Alokasi Umum</t>
  </si>
  <si>
    <t>[#] Belanja Persediaan untuk Diserahkan kepada Masyarakat RT. 18</t>
  </si>
  <si>
    <t>[#] Belanja Persediaan untuk Diserahkan kepada Masyarakat RT. 19</t>
  </si>
  <si>
    <t>Spesifikasi : Sekop</t>
  </si>
  <si>
    <t>[#] Belanja Persediaan untuk Diserahkan kepada Masyarakat RT. 20</t>
  </si>
  <si>
    <t>[-] INFRASTURKTUR</t>
  </si>
  <si>
    <t>[#] Belanja Persediaan untuk Diserahkan kepada Masyarakat RT. 21</t>
  </si>
  <si>
    <t>Spesifikasi : Alat Semprot Rumput</t>
  </si>
  <si>
    <t>Spesifikasi : Obat Rumput</t>
  </si>
  <si>
    <t>Spesifikasi : Blender</t>
  </si>
  <si>
    <t>[#] Belanja Persediaan untuk Diserahkan kepada Masyarakat RT. 22</t>
  </si>
  <si>
    <t>m3</t>
  </si>
  <si>
    <t>RT 23</t>
  </si>
  <si>
    <t>[#] Belanja Persediaan untuk Diserahkan kepada Masyarakat RT. 23</t>
  </si>
  <si>
    <t>RT 24</t>
  </si>
  <si>
    <t>[#] Belanja Persediaan untuk Diserahkan kepada Masyarakat RT. 24</t>
  </si>
  <si>
    <t>Spesifikasi : CCTV</t>
  </si>
  <si>
    <t xml:space="preserve"> </t>
  </si>
  <si>
    <t>RT 25</t>
  </si>
  <si>
    <t>Proporsi</t>
  </si>
  <si>
    <t>[#] Belanja Persediaan untuk Diserahkan kepada Masyarakat RT. 25</t>
  </si>
  <si>
    <t>Spesifikasi : Mixer</t>
  </si>
  <si>
    <t>[#] Belanja Persediaan untuk Diserahkan kepada Masyarakat RT. 26</t>
  </si>
  <si>
    <t>Spesifikasi : Mesin Jahit</t>
  </si>
  <si>
    <t>Spesifikasi : Bola Futsal</t>
  </si>
  <si>
    <t>[#] Belanja Persediaan untuk Diserahkan kepada Masyarakat RT. 27</t>
  </si>
  <si>
    <t>DAU</t>
  </si>
  <si>
    <t>Spesifikasi : Pembangunan Sarana dan Prasarana Infrastruktur (Semenisasi Jalan Pelipus Rusin)</t>
  </si>
  <si>
    <t>[#] Belanja Persediaan untuk Diserahkan kepada Masyarakat RT. 28</t>
  </si>
  <si>
    <t>[#] Belanja Persediaan untuk Diserahkan kepada Masyarakat RT. 29</t>
  </si>
  <si>
    <t>Spesifikasi : Panci</t>
  </si>
  <si>
    <t>Spesifikasi : Termos Nasi</t>
  </si>
  <si>
    <t>[#] Belanja Persediaan untuk Diserahkan kepada Masyarakat RT. 31</t>
  </si>
  <si>
    <t>[#] Belanja Persediaan untuk Diserahkan kepada Masyarakat RT. 32</t>
  </si>
  <si>
    <t>Spesifikasi : Pembangunan Sarana dan Prasarana Infrastruktur (Drainase Jl Plamboyan )</t>
  </si>
  <si>
    <t>M</t>
  </si>
  <si>
    <t>Spesifikasi : Peralatan Pendukung Kegiatan Dasawisma (Sepatu Olahraga)</t>
  </si>
  <si>
    <t>Spesifikasi : Pembangunan Sarana dan Prasarana Infrastruktur (GG Keluarga dan GG Sepakat )</t>
  </si>
  <si>
    <t>Spesifikasi : Peralatan Pendukung Kegiatan Dasawisma (Baju Batik Kemeja)</t>
  </si>
  <si>
    <t>Spesifikasi : Peralatan Pendukung Kebersihan (Kursi Plastik)</t>
  </si>
  <si>
    <t>Buah'</t>
  </si>
  <si>
    <t>Spesifikasi : Pengadaan peralatan pendidikan (Kipas Angin)</t>
  </si>
  <si>
    <t>Spesifikasi : Peralatan Pendukung Kesehatan (Kipas Angin)</t>
  </si>
  <si>
    <t>Spesifikasi : Pembangunan Sarana dan Prasarana Infrastruktur (Semenisasi GG Damai)</t>
  </si>
  <si>
    <t>Spesifikasi : Peralatan Pendukung Kegiatan Dasawisma (Kompor Mata Seribu)</t>
  </si>
  <si>
    <t>Spesifikasi : Peralatan Pendukung Kegiatan Dasawisma (Wajan)</t>
  </si>
  <si>
    <t>Spesifikasi : Peralatan Pendukung Kegiatan Dasawisma (Timbangan)</t>
  </si>
  <si>
    <t>Spesifikasi : Peralatan Pendukung Kegiatan Dasawisma (Pengering Minyak / Spiner)</t>
  </si>
  <si>
    <t>Spesifikasi : Plapon Untuk Posyandu</t>
  </si>
  <si>
    <t xml:space="preserve">M </t>
  </si>
  <si>
    <t>Spesifikasi : Pembangunan Sarana dan Prasarana Infrastruktur (Pengecoran JL Kemuning)</t>
  </si>
  <si>
    <t>Spesifikasi : Bak Sampah</t>
  </si>
  <si>
    <t>Spesifikasi : Peralatan Pendukung Kebersihan (Sapu Lidi)</t>
  </si>
  <si>
    <t>Spesifikasi :  Lemari</t>
  </si>
  <si>
    <t>Spesifikasi : Cek Darah</t>
  </si>
  <si>
    <t xml:space="preserve">Spesifikasi : Tensi </t>
  </si>
  <si>
    <t>Spesifikasi : Pembangunan Sarana dan Prasarana Infrastruktur Lanjutan (Semenisasi Gang Amal)</t>
  </si>
  <si>
    <t>Spesifikasi : Peralatan Pendukung Kebersihan (Apar)</t>
  </si>
  <si>
    <t>Spesifikasi : Mesin Pengering Minyak / Spiner</t>
  </si>
  <si>
    <t>Spesifikasi : Kompor</t>
  </si>
  <si>
    <t>Spesifikasi : Alat Bantu Dengar</t>
  </si>
  <si>
    <t>Spesifikasi : Pembangunan Sarana dan Prasarana Infrastruktur (Pengecoran jalan GG baru)</t>
  </si>
  <si>
    <t>Spesifikasi : Plapon Posyandu</t>
  </si>
  <si>
    <t>Spesifikasi : Pembangunan Sarana dan Prasarana Infrastruktur (Parit jalan kesatuan)</t>
  </si>
  <si>
    <t>Spesifikasi : Net Bola Volly</t>
  </si>
  <si>
    <t>Spesifikasi : Kostum Volly</t>
  </si>
  <si>
    <t>Spesifikasi : Pembangunan Sarana dan Prasarana Infrastruktur (Semenisasi gg rambai dan gg hidayah)</t>
  </si>
  <si>
    <t>Spesifikasi : Kompor 2 Mata</t>
  </si>
  <si>
    <t>Spesifikasi : Alat press</t>
  </si>
  <si>
    <t>Spesifikasi : Pengiling molen</t>
  </si>
  <si>
    <t>SENDIRIKAN</t>
  </si>
  <si>
    <t>Spesifikasi : Pembangunan Sarana dan Prasarana Infrastruktur (Pengurukan dan pengecoran jln gg 3 C)</t>
  </si>
  <si>
    <t>Spesifikasi : Pembangunan Sarana dan Prasarana Infrastruktur (Semenisasi GG soponyono  2 A)</t>
  </si>
  <si>
    <t>Spesifikasi : Pembangunan Sarana dan Prasarana Infrastruktur (GG Sofian)</t>
  </si>
  <si>
    <t>Spesifikasi : Kursi</t>
  </si>
  <si>
    <t xml:space="preserve">Spesifikasi : Perlengkapan P3K </t>
  </si>
  <si>
    <t>Spesifikasi : Pembangunan Sarana dan Prasarana Infrastruktur ( Semenisasi GG Berkah dan Jl Padat Karya)</t>
  </si>
  <si>
    <t>Spesifikasi : Water Jug 12 L</t>
  </si>
  <si>
    <t>Spesifikasi : Termos Nasi 10 kg</t>
  </si>
  <si>
    <t>Spesifikasi : Timbangan Dacin Untuk Bayi</t>
  </si>
  <si>
    <t>Spesifikasi : AL-Quran</t>
  </si>
  <si>
    <t>Spesifikasi : Pembangunan Sarana dan Prasarana Infrastruktur (Tiang Lampu dan Renov Pos Kamling)</t>
  </si>
  <si>
    <t>Spesifikasi :Arco</t>
  </si>
  <si>
    <t>Spesifikasi : Pembangunan Sarana dan Prasarana Infrastruktur (Drainase gg Kalibaru)</t>
  </si>
  <si>
    <t>Spesifikasi :Mesin  Rumput</t>
  </si>
  <si>
    <t>Spesifikasi : Pembangunan Sarana dan Prasarana Infrastruktur (Semenisasi GG Buntu dan Lampu Jalan)</t>
  </si>
  <si>
    <t>Tabung</t>
  </si>
  <si>
    <t xml:space="preserve">Spesifikasi : Raket </t>
  </si>
  <si>
    <t>Spesifikasi : Pembangunan Sarana dan Prasarana Infrastruktur (Balon Lampu dan sambung jalan gg arjo serta tiang lampu dan kanopi kampung kb)</t>
  </si>
  <si>
    <t>Spesifikasi :Gunting Rumput</t>
  </si>
  <si>
    <t>Spesifikasi :Sapu Lidi</t>
  </si>
  <si>
    <t>Spesifikasi : Gilingan Molen</t>
  </si>
  <si>
    <t>Spesifikasi : Pembangunan Sarana dan Prasarana Infrastruktur (Drainase Jalan Kesatuan dan tiang lampu)</t>
  </si>
  <si>
    <t>Spesifikasi : Perlengkapan Habsy</t>
  </si>
  <si>
    <t>Spesifikasi : Speaker / Warleess</t>
  </si>
  <si>
    <t>Spesifikasi : Pembangunan Sarana dan Prasarana Infrastruktur (Atap Kanopi Masjid dan Gapura)</t>
  </si>
  <si>
    <t>Spesifikasi :CCTV</t>
  </si>
  <si>
    <t>Spesifikasi : Apar</t>
  </si>
  <si>
    <t>Spesifikasi : Cek Kesehatan</t>
  </si>
  <si>
    <t>Spesifikasi : Pembangunan Sarana dan Prasarana Infrastruktur (Pengurukan GG Ramhmatullah 1 dan pengurukan gg mujair)</t>
  </si>
  <si>
    <t>Spesifikasi :Mesin Rumput</t>
  </si>
  <si>
    <t>Spesifikasi : Alat Timbang Balita</t>
  </si>
  <si>
    <t>Spesifikasi : Pembangunan Sarana dan Prasarana Infrastruktur (Jembatan gg Swadaya dan Pengecoran gg syukur)</t>
  </si>
  <si>
    <t>Spesifikasi : Seragam</t>
  </si>
  <si>
    <t>[#] Belanja Persediaan untuk Diserahkan kepada Masyarakat RT.30</t>
  </si>
  <si>
    <t>Spesifikasi : Pembangunan Sarana dan Prasarana Infrastruktur (Jembatan gg Nur 3,5 dan 6)</t>
  </si>
  <si>
    <t>Spesifikasi :Cangkul</t>
  </si>
  <si>
    <t>Spesifikasi :Kompor Mata Seribu</t>
  </si>
  <si>
    <t>Spesifikasi : Pembangunan Sarana dan Prasarana Infrastruktur (Pengurukan Jln Cempedak  dan lampu jalan)</t>
  </si>
  <si>
    <t>Spesifikasi :Mesin Potong Rumput</t>
  </si>
  <si>
    <t>Spesifikasi : Meja Posyandu</t>
  </si>
  <si>
    <t>Spesifikasi : Shutle Cook</t>
  </si>
  <si>
    <t>Slop</t>
  </si>
  <si>
    <t>Spesifikasi : Pembangunan Sarana dan Prasarana Infrastruktur (LPJU JL Melati )</t>
  </si>
  <si>
    <t>Spesifikasi : Peralatan Pendukung Kebersihan (Sekop)</t>
  </si>
  <si>
    <t>Spesifikasi : Peralatan Pendukung Kegiatan Dasawisma (Habsy)</t>
  </si>
  <si>
    <t>Spesifikasi : Peralatan Pendukung Kesehatan (Meja Lipat Posyandu)</t>
  </si>
  <si>
    <t>Spesifikasi : Pembangunan Sarana dan Prasarana Infrastruktur (Drainase gg Tepian dan Lampu Jalan)</t>
  </si>
  <si>
    <t>Spesifikasi : Panci Besar</t>
  </si>
  <si>
    <t>Spesifikasi : Nebolizer</t>
  </si>
  <si>
    <t>Spesifikasi : Pengadaan peralatan pendidikan (Al-Quran)</t>
  </si>
  <si>
    <t>Spesifikasi : Pengadaan peralatan pendidikan (Iqro)</t>
  </si>
  <si>
    <t>Spesifikasi : Pengadaan peralatan pendidikan (Meja Rekal)</t>
  </si>
  <si>
    <t>Spesifikasi : Pembangunan Sarana dan Prasarana Infrastruktur (Pengerasan dan pengurukan jl gg tembusan gg 1 dan gg umum serta semenisasi)</t>
  </si>
  <si>
    <t>Spesifikasi :Umbul -Umbul</t>
  </si>
  <si>
    <t>Spesifikasi : Bendera Merah Putih</t>
  </si>
  <si>
    <t>Spesifikasi : Pembangunan Sarana dan Prasarana Infrastruktur (GG Mawar dan GG Kasturi )</t>
  </si>
  <si>
    <t>Spesifikasi : Peralatan Pendukung Kegiatan Dasawisma (Kompor mata seribu)</t>
  </si>
  <si>
    <t>Spesifikasi : Peralatan Pendukung Kegiatan Dasawisma (Kipas Angin)</t>
  </si>
  <si>
    <t>Spesifikasi : Peralatan Pendukung Kegiatan Dasawisma (Blender)</t>
  </si>
  <si>
    <t>Spesifikasi : Pembangunan Sarana dan Prasarana Infrastruktur (Tenda )</t>
  </si>
  <si>
    <t>Spesifikasi : Pembangunan Sarana dan Prasarana Infrastruktur (Drainase Jl Suprapto )</t>
  </si>
  <si>
    <t>Spesifikasi : Pembangunan Sarana dan Prasarana Infrastruktur (Lanjutan semenisasi gg Delima / Drainase)</t>
  </si>
  <si>
    <t>Spesifikasi : Ambal</t>
  </si>
  <si>
    <t>Spesifikasi : Alat Cek Kesehatan</t>
  </si>
  <si>
    <t>Spesifikasi : Pembangunan Sarana dan Prasarana Infrastruktur (Gorong-Gorong jl Kembang Kuning dan Jl Barokah serta lampu jalan)</t>
  </si>
  <si>
    <t>Spesifikasi : A;at Semprot Rumput</t>
  </si>
  <si>
    <t>Spesifikasi : Wajan Besar</t>
  </si>
  <si>
    <t>Spesifikasi : Alat Tensi</t>
  </si>
  <si>
    <t>Spesifikasi : Pembangunan Sarana dan Prasarana Infrastruktur (Gorong ?? Dan Lampu Jalan)</t>
  </si>
  <si>
    <t>Spesifikasi : Tikar Plastik</t>
  </si>
  <si>
    <t>Titik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</si>
</sst>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Rp&quot;* #,##0_-;\-&quot;Rp&quot;* #,##0_-;_-&quot;Rp&quot;* &quot;-&quot;_-;_-@_-"/>
    <numFmt numFmtId="164" formatCode="_(&quot;Rp&quot;* #,##0_);_(&quot;Rp&quot;* \(#,##0\);_(&quot;Rp&quot;* &quot;-&quot;_);_(@_)"/>
    <numFmt numFmtId="165" formatCode="_-&quot;Rp&quot;* #,##0.00_-;\-&quot;Rp&quot;* #,##0.00_-;_-&quot;Rp&quot;* &quot;-&quot;??_-;_-@"/>
    <numFmt numFmtId="166" formatCode="#,##0.0"/>
  </numFmts>
  <fonts count="19" x14ac:knownFonts="1">
    <font>
      <sz val="11"/>
      <color theme="1"/>
      <name val="Calibri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11"/>
      <name val="Calibri"/>
      <family val="2"/>
    </font>
    <font>
      <sz val="14"/>
      <color theme="1"/>
      <name val="Tahoma"/>
      <family val="2"/>
    </font>
    <font>
      <sz val="8"/>
      <color rgb="FFFF0000"/>
      <name val="Tahoma"/>
      <family val="2"/>
    </font>
    <font>
      <b/>
      <sz val="10"/>
      <color theme="1"/>
      <name val="Tahoma"/>
      <family val="2"/>
    </font>
    <font>
      <b/>
      <sz val="9"/>
      <color theme="1"/>
      <name val="Tahoma"/>
      <family val="2"/>
    </font>
    <font>
      <b/>
      <sz val="15"/>
      <color theme="1"/>
      <name val="Tahoma"/>
      <family val="2"/>
    </font>
    <font>
      <b/>
      <sz val="14"/>
      <color theme="1"/>
      <name val="Tahoma"/>
      <family val="2"/>
    </font>
    <font>
      <i/>
      <sz val="26"/>
      <color rgb="FFFF000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5"/>
      <color theme="1"/>
      <name val="Tahoma"/>
      <family val="2"/>
    </font>
    <font>
      <sz val="16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2" fillId="0" borderId="11" xfId="0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64" fontId="2" fillId="0" borderId="11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0" fontId="2" fillId="0" borderId="11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11" xfId="0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wrapText="1"/>
    </xf>
    <xf numFmtId="0" fontId="11" fillId="0" borderId="10" xfId="0" applyFont="1" applyBorder="1" applyAlignment="1">
      <alignment horizontal="left" vertical="top" wrapText="1"/>
    </xf>
    <xf numFmtId="0" fontId="3" fillId="0" borderId="6" xfId="0" applyFont="1" applyBorder="1"/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164" fontId="15" fillId="0" borderId="15" xfId="0" applyNumberFormat="1" applyFont="1" applyBorder="1"/>
    <xf numFmtId="42" fontId="15" fillId="0" borderId="15" xfId="0" applyNumberFormat="1" applyFont="1" applyBorder="1"/>
    <xf numFmtId="0" fontId="12" fillId="0" borderId="0" xfId="0" applyFont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10" fontId="2" fillId="0" borderId="11" xfId="0" applyNumberFormat="1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>
      <alignment vertical="center"/>
    </xf>
    <xf numFmtId="0" fontId="0" fillId="0" borderId="0" xfId="0" applyFill="1"/>
    <xf numFmtId="0" fontId="1" fillId="0" borderId="3" xfId="0" applyFont="1" applyBorder="1" applyAlignment="1">
      <alignment horizontal="left" vertical="center" wrapText="1"/>
    </xf>
    <xf numFmtId="0" fontId="3" fillId="0" borderId="4" xfId="0" applyFont="1" applyBorder="1"/>
    <xf numFmtId="164" fontId="1" fillId="0" borderId="2" xfId="0" applyNumberFormat="1" applyFont="1" applyBorder="1" applyAlignment="1">
      <alignment horizontal="center" vertical="center"/>
    </xf>
    <xf numFmtId="0" fontId="3" fillId="0" borderId="8" xfId="0" applyFont="1" applyBorder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9" xfId="0" applyFont="1" applyBorder="1"/>
    <xf numFmtId="0" fontId="1" fillId="0" borderId="12" xfId="0" applyFont="1" applyBorder="1" applyAlignment="1">
      <alignment horizontal="center" vertical="center"/>
    </xf>
    <xf numFmtId="0" fontId="3" fillId="0" borderId="1" xfId="0" applyFont="1" applyBorder="1"/>
    <xf numFmtId="0" fontId="1" fillId="0" borderId="4" xfId="0" applyFont="1" applyBorder="1" applyAlignment="1">
      <alignment horizontal="center" vertical="center"/>
    </xf>
    <xf numFmtId="0" fontId="3" fillId="0" borderId="10" xfId="0" applyFont="1" applyBorder="1"/>
    <xf numFmtId="0" fontId="1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0" fontId="3" fillId="0" borderId="6" xfId="0" applyFont="1" applyBorder="1"/>
    <xf numFmtId="0" fontId="3" fillId="0" borderId="7" xfId="0" applyFont="1" applyBorder="1"/>
    <xf numFmtId="1" fontId="1" fillId="0" borderId="3" xfId="0" applyNumberFormat="1" applyFont="1" applyBorder="1" applyAlignment="1">
      <alignment horizontal="center" vertical="center"/>
    </xf>
    <xf numFmtId="1" fontId="3" fillId="0" borderId="9" xfId="0" applyNumberFormat="1" applyFont="1" applyBorder="1"/>
    <xf numFmtId="4" fontId="1" fillId="0" borderId="12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0" fontId="3" fillId="2" borderId="8" xfId="0" applyFont="1" applyFill="1" applyBorder="1"/>
    <xf numFmtId="164" fontId="1" fillId="0" borderId="14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/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3" fillId="0" borderId="6" xfId="0" applyFont="1" applyFill="1" applyBorder="1"/>
    <xf numFmtId="166" fontId="1" fillId="0" borderId="1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center" wrapText="1"/>
    </xf>
    <xf numFmtId="0" fontId="16" fillId="0" borderId="4" xfId="0" applyFont="1" applyBorder="1"/>
    <xf numFmtId="0" fontId="11" fillId="0" borderId="5" xfId="0" applyFont="1" applyBorder="1" applyAlignment="1">
      <alignment horizontal="left" vertical="center"/>
    </xf>
    <xf numFmtId="0" fontId="3" fillId="0" borderId="14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customschemas.google.com/relationships/workbookmetadata" Target="metadata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975"/>
  <sheetViews>
    <sheetView showGridLines="0" tabSelected="1" topLeftCell="B1" zoomScale="115" zoomScaleNormal="115" zoomScaleSheetLayoutView="110" workbookViewId="0">
      <selection activeCell="M9" sqref="M9"/>
    </sheetView>
  </sheetViews>
  <sheetFormatPr defaultColWidth="14.42578125" defaultRowHeight="15" customHeight="1" x14ac:dyDescent="0.25"/>
  <cols>
    <col min="1" max="1" width="15.28515625" hidden="1" customWidth="1"/>
    <col min="2" max="2" width="6.1406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5.7109375" customWidth="1"/>
    <col min="10" max="10" width="8.7109375" customWidth="1"/>
    <col min="11" max="11" width="12.85546875" customWidth="1"/>
    <col min="12" max="12" width="16.28515625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ref="L5:L7" si="0"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20</v>
      </c>
      <c r="D9" s="58"/>
      <c r="E9" s="58"/>
      <c r="F9" s="58"/>
      <c r="G9" s="58"/>
      <c r="H9" s="58"/>
      <c r="I9" s="58"/>
      <c r="J9" s="58"/>
      <c r="K9" s="58"/>
      <c r="L9" s="9">
        <f>L13+L19+L10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65000000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20</v>
      </c>
      <c r="F11" s="62" t="s">
        <v>1</v>
      </c>
      <c r="G11" s="62">
        <v>2</v>
      </c>
      <c r="H11" s="62" t="s">
        <v>1</v>
      </c>
      <c r="I11" s="63">
        <v>15</v>
      </c>
      <c r="J11" s="56" t="s">
        <v>132</v>
      </c>
      <c r="K11" s="47">
        <v>65000000</v>
      </c>
      <c r="L11" s="47">
        <f>K11</f>
        <v>65000000</v>
      </c>
    </row>
    <row r="12" spans="1:12" ht="45.75" customHeight="1" x14ac:dyDescent="0.25">
      <c r="A12" s="15"/>
      <c r="B12" s="18"/>
      <c r="C12" s="15"/>
      <c r="D12" s="16" t="s">
        <v>131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L14</f>
        <v>2000000</v>
      </c>
    </row>
    <row r="14" spans="1:12" ht="25.5" customHeight="1" x14ac:dyDescent="0.25">
      <c r="A14" s="13"/>
      <c r="B14" s="56"/>
      <c r="C14" s="45" t="s">
        <v>22</v>
      </c>
      <c r="D14" s="46"/>
      <c r="E14" s="50">
        <v>4</v>
      </c>
      <c r="F14" s="52"/>
      <c r="G14" s="52"/>
      <c r="H14" s="52"/>
      <c r="I14" s="54"/>
      <c r="J14" s="56" t="s">
        <v>96</v>
      </c>
      <c r="K14" s="47">
        <v>500000</v>
      </c>
      <c r="L14" s="47">
        <f>E14*K14</f>
        <v>2000000</v>
      </c>
    </row>
    <row r="15" spans="1:12" ht="32.25" customHeight="1" x14ac:dyDescent="0.25">
      <c r="A15" s="15"/>
      <c r="B15" s="48"/>
      <c r="C15" s="15"/>
      <c r="D15" s="16" t="s">
        <v>133</v>
      </c>
      <c r="E15" s="51"/>
      <c r="F15" s="53"/>
      <c r="G15" s="53"/>
      <c r="H15" s="53"/>
      <c r="I15" s="55"/>
      <c r="J15" s="48"/>
      <c r="K15" s="48"/>
      <c r="L15" s="48"/>
    </row>
    <row r="16" spans="1:12" ht="12.75" hidden="1" customHeight="1" x14ac:dyDescent="0.25">
      <c r="A16" s="10"/>
      <c r="B16" s="12"/>
      <c r="C16" s="57" t="s">
        <v>24</v>
      </c>
      <c r="D16" s="58"/>
      <c r="E16" s="58"/>
      <c r="F16" s="58"/>
      <c r="G16" s="58"/>
      <c r="H16" s="58"/>
      <c r="I16" s="58"/>
      <c r="J16" s="58"/>
      <c r="K16" s="58"/>
      <c r="L16" s="9">
        <f>L17</f>
        <v>1500000</v>
      </c>
    </row>
    <row r="17" spans="1:12" ht="25.5" hidden="1" customHeight="1" x14ac:dyDescent="0.25">
      <c r="A17" s="13"/>
      <c r="B17" s="56"/>
      <c r="C17" s="45" t="s">
        <v>22</v>
      </c>
      <c r="D17" s="46"/>
      <c r="E17" s="50">
        <v>1</v>
      </c>
      <c r="F17" s="52"/>
      <c r="G17" s="52"/>
      <c r="H17" s="52"/>
      <c r="I17" s="54"/>
      <c r="J17" s="56" t="s">
        <v>25</v>
      </c>
      <c r="K17" s="47">
        <v>1500000</v>
      </c>
      <c r="L17" s="47">
        <f>E17*K17</f>
        <v>1500000</v>
      </c>
    </row>
    <row r="18" spans="1:12" ht="51" hidden="1" customHeight="1" x14ac:dyDescent="0.25">
      <c r="A18" s="15"/>
      <c r="B18" s="48"/>
      <c r="C18" s="15"/>
      <c r="D18" s="17" t="s">
        <v>26</v>
      </c>
      <c r="E18" s="51"/>
      <c r="F18" s="53"/>
      <c r="G18" s="53"/>
      <c r="H18" s="53"/>
      <c r="I18" s="55"/>
      <c r="J18" s="48"/>
      <c r="K18" s="48"/>
      <c r="L18" s="48"/>
    </row>
    <row r="19" spans="1:12" ht="25.5" customHeight="1" x14ac:dyDescent="0.25">
      <c r="A19" s="10" t="str">
        <f>IF(B19&lt;=30%,"","Selisih "&amp;(ROUND((B19-30%)*100,2)&amp;"%"))</f>
        <v/>
      </c>
      <c r="B19" s="11"/>
      <c r="C19" s="57" t="s">
        <v>29</v>
      </c>
      <c r="D19" s="58"/>
      <c r="E19" s="58"/>
      <c r="F19" s="58"/>
      <c r="G19" s="58"/>
      <c r="H19" s="58"/>
      <c r="I19" s="58"/>
      <c r="J19" s="58"/>
      <c r="K19" s="58"/>
      <c r="L19" s="9">
        <f>SUM(L20:L21)</f>
        <v>3000000</v>
      </c>
    </row>
    <row r="20" spans="1:12" ht="25.5" customHeight="1" x14ac:dyDescent="0.25">
      <c r="A20" s="13"/>
      <c r="B20" s="14"/>
      <c r="C20" s="45" t="s">
        <v>22</v>
      </c>
      <c r="D20" s="46"/>
      <c r="E20" s="60">
        <v>1</v>
      </c>
      <c r="F20" s="62"/>
      <c r="G20" s="62"/>
      <c r="H20" s="62"/>
      <c r="I20" s="63"/>
      <c r="J20" s="56" t="s">
        <v>23</v>
      </c>
      <c r="K20" s="47">
        <v>3000000</v>
      </c>
      <c r="L20" s="47">
        <f>K20</f>
        <v>3000000</v>
      </c>
    </row>
    <row r="21" spans="1:12" ht="45.75" customHeight="1" x14ac:dyDescent="0.25">
      <c r="A21" s="15"/>
      <c r="B21" s="18"/>
      <c r="C21" s="15"/>
      <c r="D21" s="16" t="s">
        <v>47</v>
      </c>
      <c r="E21" s="61"/>
      <c r="F21" s="53"/>
      <c r="G21" s="53"/>
      <c r="H21" s="53"/>
      <c r="I21" s="55"/>
      <c r="J21" s="48"/>
      <c r="K21" s="48"/>
      <c r="L21" s="48"/>
    </row>
    <row r="22" spans="1:12" ht="12.75" hidden="1" customHeight="1" x14ac:dyDescent="0.25">
      <c r="A22" s="13"/>
      <c r="B22" s="14"/>
      <c r="C22" s="45" t="s">
        <v>22</v>
      </c>
      <c r="D22" s="46"/>
      <c r="E22" s="50">
        <v>0</v>
      </c>
      <c r="F22" s="52"/>
      <c r="G22" s="52"/>
      <c r="H22" s="52"/>
      <c r="I22" s="54"/>
      <c r="J22" s="56" t="s">
        <v>35</v>
      </c>
      <c r="K22" s="47">
        <v>1300000</v>
      </c>
      <c r="L22" s="47">
        <f>E22*K22</f>
        <v>0</v>
      </c>
    </row>
    <row r="23" spans="1:12" ht="12.75" hidden="1" customHeight="1" x14ac:dyDescent="0.25">
      <c r="A23" s="15"/>
      <c r="B23" s="18"/>
      <c r="C23" s="15"/>
      <c r="D23" s="17" t="s">
        <v>41</v>
      </c>
      <c r="E23" s="51"/>
      <c r="F23" s="53"/>
      <c r="G23" s="53"/>
      <c r="H23" s="53"/>
      <c r="I23" s="55"/>
      <c r="J23" s="48"/>
      <c r="K23" s="48"/>
      <c r="L23" s="48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  <row r="962" spans="1:12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4"/>
    </row>
    <row r="963" spans="1:12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4"/>
    </row>
    <row r="964" spans="1:12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4"/>
    </row>
    <row r="965" spans="1:12" ht="12.7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2"/>
      <c r="K965" s="3"/>
      <c r="L965" s="4"/>
    </row>
    <row r="966" spans="1:12" ht="12.7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2"/>
      <c r="K966" s="3"/>
      <c r="L966" s="4"/>
    </row>
    <row r="967" spans="1:12" ht="12.7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2"/>
      <c r="K967" s="3"/>
      <c r="L967" s="4"/>
    </row>
    <row r="968" spans="1:12" ht="12.7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2"/>
      <c r="K968" s="3"/>
      <c r="L968" s="4"/>
    </row>
    <row r="969" spans="1:12" ht="12.7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2"/>
      <c r="K969" s="3"/>
      <c r="L969" s="4"/>
    </row>
    <row r="970" spans="1:12" ht="12.7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2"/>
      <c r="K970" s="3"/>
      <c r="L970" s="4"/>
    </row>
    <row r="971" spans="1:12" ht="12.7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2"/>
      <c r="K971" s="3"/>
      <c r="L971" s="4"/>
    </row>
    <row r="972" spans="1:12" ht="12.7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2"/>
      <c r="K972" s="3"/>
      <c r="L972" s="4"/>
    </row>
    <row r="973" spans="1:12" ht="12.7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2"/>
      <c r="K973" s="3"/>
      <c r="L973" s="4"/>
    </row>
    <row r="974" spans="1:12" ht="12.7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2"/>
      <c r="K974" s="3"/>
      <c r="L974" s="4"/>
    </row>
    <row r="975" spans="1:12" ht="12.7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2"/>
      <c r="K975" s="3"/>
      <c r="L975" s="4"/>
    </row>
  </sheetData>
  <mergeCells count="63">
    <mergeCell ref="B14:B15"/>
    <mergeCell ref="E14:E15"/>
    <mergeCell ref="E17:E18"/>
    <mergeCell ref="F17:F18"/>
    <mergeCell ref="G17:G18"/>
    <mergeCell ref="B17:B18"/>
    <mergeCell ref="C14:D14"/>
    <mergeCell ref="F14:F15"/>
    <mergeCell ref="G14:G15"/>
    <mergeCell ref="H14:H15"/>
    <mergeCell ref="C16:K16"/>
    <mergeCell ref="J11:J12"/>
    <mergeCell ref="K11:K12"/>
    <mergeCell ref="L14:L15"/>
    <mergeCell ref="L11:L12"/>
    <mergeCell ref="E11:E12"/>
    <mergeCell ref="F11:F12"/>
    <mergeCell ref="G11:G12"/>
    <mergeCell ref="H11:H12"/>
    <mergeCell ref="I11:I12"/>
    <mergeCell ref="E3:I3"/>
    <mergeCell ref="C4:K4"/>
    <mergeCell ref="C5:K5"/>
    <mergeCell ref="A2:A3"/>
    <mergeCell ref="B2:B3"/>
    <mergeCell ref="C2:D3"/>
    <mergeCell ref="E2:K2"/>
    <mergeCell ref="L2:L3"/>
    <mergeCell ref="L17:L18"/>
    <mergeCell ref="K20:K21"/>
    <mergeCell ref="L20:L21"/>
    <mergeCell ref="C6:K6"/>
    <mergeCell ref="C7:K7"/>
    <mergeCell ref="C8:K8"/>
    <mergeCell ref="C9:K9"/>
    <mergeCell ref="I14:I15"/>
    <mergeCell ref="J14:J15"/>
    <mergeCell ref="K14:K15"/>
    <mergeCell ref="C13:K13"/>
    <mergeCell ref="C10:K10"/>
    <mergeCell ref="C11:D11"/>
    <mergeCell ref="C20:D20"/>
    <mergeCell ref="C19:K19"/>
    <mergeCell ref="E20:E21"/>
    <mergeCell ref="K17:K18"/>
    <mergeCell ref="G20:G21"/>
    <mergeCell ref="H20:H21"/>
    <mergeCell ref="I20:I21"/>
    <mergeCell ref="J20:J21"/>
    <mergeCell ref="F20:F21"/>
    <mergeCell ref="H17:H18"/>
    <mergeCell ref="I17:I18"/>
    <mergeCell ref="J17:J18"/>
    <mergeCell ref="C17:D17"/>
    <mergeCell ref="C22:D22"/>
    <mergeCell ref="K22:K23"/>
    <mergeCell ref="L22:L23"/>
    <mergeCell ref="E22:E23"/>
    <mergeCell ref="F22:F23"/>
    <mergeCell ref="G22:G23"/>
    <mergeCell ref="H22:H23"/>
    <mergeCell ref="I22:I23"/>
    <mergeCell ref="J22:J23"/>
  </mergeCells>
  <printOptions horizontalCentered="1"/>
  <pageMargins left="0.25" right="0.25" top="0.75" bottom="0.75" header="0" footer="0"/>
  <pageSetup paperSize="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M956"/>
  <sheetViews>
    <sheetView showGridLines="0" view="pageBreakPreview" topLeftCell="B1" zoomScale="60" zoomScaleNormal="100" workbookViewId="0">
      <selection activeCell="O10" sqref="O10"/>
    </sheetView>
  </sheetViews>
  <sheetFormatPr defaultColWidth="14.42578125" defaultRowHeight="15" customHeight="1" x14ac:dyDescent="0.25"/>
  <cols>
    <col min="1" max="1" width="15.28515625" hidden="1" customWidth="1"/>
    <col min="2" max="2" width="6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7.42578125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  <col min="13" max="13" width="8.7109375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  <c r="M4" s="1"/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  <c r="M8" s="1"/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83</v>
      </c>
      <c r="D9" s="58"/>
      <c r="E9" s="58"/>
      <c r="F9" s="58"/>
      <c r="G9" s="58"/>
      <c r="H9" s="58"/>
      <c r="I9" s="58"/>
      <c r="J9" s="58"/>
      <c r="K9" s="58"/>
      <c r="L9" s="9">
        <f>SUM(L10,L13,L18,L27,L30)</f>
        <v>70000000</v>
      </c>
      <c r="M9" s="1"/>
    </row>
    <row r="10" spans="1:13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60000000</v>
      </c>
      <c r="M10" s="1"/>
    </row>
    <row r="11" spans="1:13" ht="25.5" customHeight="1" x14ac:dyDescent="0.25">
      <c r="A11" s="13"/>
      <c r="B11" s="14"/>
      <c r="C11" s="45" t="s">
        <v>22</v>
      </c>
      <c r="D11" s="46"/>
      <c r="E11" s="69">
        <v>42</v>
      </c>
      <c r="F11" s="62" t="s">
        <v>0</v>
      </c>
      <c r="G11" s="62">
        <v>60</v>
      </c>
      <c r="H11" s="62" t="s">
        <v>0</v>
      </c>
      <c r="I11" s="63"/>
      <c r="J11" s="56" t="s">
        <v>28</v>
      </c>
      <c r="K11" s="47">
        <v>60000000</v>
      </c>
      <c r="L11" s="47">
        <f>K11</f>
        <v>60000000</v>
      </c>
      <c r="M11" s="1"/>
    </row>
    <row r="12" spans="1:13" ht="45.75" customHeight="1" x14ac:dyDescent="0.25">
      <c r="A12" s="15"/>
      <c r="B12" s="18"/>
      <c r="C12" s="15"/>
      <c r="D12" s="27" t="s">
        <v>214</v>
      </c>
      <c r="E12" s="51"/>
      <c r="F12" s="53"/>
      <c r="G12" s="53"/>
      <c r="H12" s="53"/>
      <c r="I12" s="55"/>
      <c r="J12" s="48"/>
      <c r="K12" s="48"/>
      <c r="L12" s="48"/>
      <c r="M12" s="1"/>
    </row>
    <row r="13" spans="1:13" ht="25.5" customHeight="1" x14ac:dyDescent="0.25">
      <c r="A13" s="10" t="str">
        <f>IF(B13&lt;=30%,"","Selisih "&amp;(ROUND((B13-30%)*100,2)&amp;"%"))</f>
        <v/>
      </c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SUM(L14:L17)</f>
        <v>3850000</v>
      </c>
      <c r="M13" s="1"/>
    </row>
    <row r="14" spans="1:13" ht="32.25" customHeight="1" x14ac:dyDescent="0.25">
      <c r="A14" s="13"/>
      <c r="B14" s="14"/>
      <c r="C14" s="70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47">
        <v>3000000</v>
      </c>
      <c r="L14" s="47">
        <f>E14*K14</f>
        <v>3000000</v>
      </c>
      <c r="M14" s="1"/>
    </row>
    <row r="15" spans="1:13" ht="35.25" customHeight="1" x14ac:dyDescent="0.25">
      <c r="A15" s="15"/>
      <c r="B15" s="18"/>
      <c r="C15" s="19"/>
      <c r="D15" s="28" t="s">
        <v>47</v>
      </c>
      <c r="E15" s="51"/>
      <c r="F15" s="53"/>
      <c r="G15" s="53"/>
      <c r="H15" s="53"/>
      <c r="I15" s="55"/>
      <c r="J15" s="48"/>
      <c r="K15" s="48"/>
      <c r="L15" s="48"/>
      <c r="M15" s="1"/>
    </row>
    <row r="16" spans="1:13" ht="25.5" customHeight="1" x14ac:dyDescent="0.25">
      <c r="A16" s="13"/>
      <c r="B16" s="14"/>
      <c r="C16" s="70" t="s">
        <v>22</v>
      </c>
      <c r="D16" s="46"/>
      <c r="E16" s="75">
        <v>1</v>
      </c>
      <c r="F16" s="52"/>
      <c r="G16" s="52"/>
      <c r="H16" s="52"/>
      <c r="I16" s="54"/>
      <c r="J16" s="71" t="s">
        <v>23</v>
      </c>
      <c r="K16" s="47">
        <v>850000</v>
      </c>
      <c r="L16" s="47">
        <f>E16*K16</f>
        <v>850000</v>
      </c>
      <c r="M16" s="1"/>
    </row>
    <row r="17" spans="1:13" ht="21.75" customHeight="1" x14ac:dyDescent="0.25">
      <c r="A17" s="15"/>
      <c r="B17" s="18"/>
      <c r="C17" s="19"/>
      <c r="D17" s="27" t="s">
        <v>64</v>
      </c>
      <c r="E17" s="51"/>
      <c r="F17" s="53"/>
      <c r="G17" s="53"/>
      <c r="H17" s="53"/>
      <c r="I17" s="55"/>
      <c r="J17" s="48"/>
      <c r="K17" s="48"/>
      <c r="L17" s="48"/>
      <c r="M17" s="1"/>
    </row>
    <row r="18" spans="1:13" ht="12.75" customHeight="1" x14ac:dyDescent="0.25">
      <c r="A18" s="10"/>
      <c r="B18" s="12"/>
      <c r="C18" s="57" t="s">
        <v>21</v>
      </c>
      <c r="D18" s="58"/>
      <c r="E18" s="58"/>
      <c r="F18" s="58"/>
      <c r="G18" s="58"/>
      <c r="H18" s="58"/>
      <c r="I18" s="58"/>
      <c r="J18" s="58"/>
      <c r="K18" s="58"/>
      <c r="L18" s="9">
        <f>SUM(L19:L26)</f>
        <v>2950000</v>
      </c>
      <c r="M18" s="1"/>
    </row>
    <row r="19" spans="1:13" ht="25.5" customHeight="1" x14ac:dyDescent="0.25">
      <c r="A19" s="13"/>
      <c r="B19" s="56"/>
      <c r="C19" s="45" t="s">
        <v>22</v>
      </c>
      <c r="D19" s="46"/>
      <c r="E19" s="50">
        <v>1</v>
      </c>
      <c r="F19" s="52"/>
      <c r="G19" s="52"/>
      <c r="H19" s="52"/>
      <c r="I19" s="54"/>
      <c r="J19" s="71" t="s">
        <v>23</v>
      </c>
      <c r="K19" s="47">
        <v>700000</v>
      </c>
      <c r="L19" s="47">
        <f>E19*K19</f>
        <v>700000</v>
      </c>
      <c r="M19" s="1"/>
    </row>
    <row r="20" spans="1:13" ht="18.75" customHeight="1" x14ac:dyDescent="0.25">
      <c r="A20" s="15"/>
      <c r="B20" s="48"/>
      <c r="C20" s="15"/>
      <c r="D20" s="27" t="s">
        <v>215</v>
      </c>
      <c r="E20" s="51"/>
      <c r="F20" s="53"/>
      <c r="G20" s="53"/>
      <c r="H20" s="53"/>
      <c r="I20" s="55"/>
      <c r="J20" s="48"/>
      <c r="K20" s="48"/>
      <c r="L20" s="48"/>
      <c r="M20" s="1"/>
    </row>
    <row r="21" spans="1:13" ht="25.5" customHeight="1" x14ac:dyDescent="0.25">
      <c r="A21" s="13"/>
      <c r="B21" s="56"/>
      <c r="C21" s="45" t="s">
        <v>22</v>
      </c>
      <c r="D21" s="46"/>
      <c r="E21" s="50">
        <v>1</v>
      </c>
      <c r="F21" s="52"/>
      <c r="G21" s="52"/>
      <c r="H21" s="52"/>
      <c r="I21" s="54"/>
      <c r="J21" s="71" t="s">
        <v>23</v>
      </c>
      <c r="K21" s="47">
        <v>850000</v>
      </c>
      <c r="L21" s="47">
        <f>E21*K21</f>
        <v>850000</v>
      </c>
      <c r="M21" s="1"/>
    </row>
    <row r="22" spans="1:13" ht="26.25" customHeight="1" x14ac:dyDescent="0.25">
      <c r="A22" s="15"/>
      <c r="B22" s="48"/>
      <c r="C22" s="15"/>
      <c r="D22" s="27" t="s">
        <v>84</v>
      </c>
      <c r="E22" s="51"/>
      <c r="F22" s="53"/>
      <c r="G22" s="53"/>
      <c r="H22" s="53"/>
      <c r="I22" s="55"/>
      <c r="J22" s="48"/>
      <c r="K22" s="48"/>
      <c r="L22" s="48"/>
      <c r="M22" s="1"/>
    </row>
    <row r="23" spans="1:13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183</v>
      </c>
      <c r="K23" s="47">
        <v>800000</v>
      </c>
      <c r="L23" s="47">
        <f>E23*K23</f>
        <v>800000</v>
      </c>
      <c r="M23" s="1"/>
    </row>
    <row r="24" spans="1:13" ht="26.25" customHeight="1" x14ac:dyDescent="0.25">
      <c r="A24" s="15"/>
      <c r="B24" s="48"/>
      <c r="C24" s="15"/>
      <c r="D24" s="27" t="s">
        <v>85</v>
      </c>
      <c r="E24" s="51"/>
      <c r="F24" s="53"/>
      <c r="G24" s="53"/>
      <c r="H24" s="53"/>
      <c r="I24" s="55"/>
      <c r="J24" s="48"/>
      <c r="K24" s="48"/>
      <c r="L24" s="48"/>
      <c r="M24" s="1"/>
    </row>
    <row r="25" spans="1:13" ht="25.5" customHeight="1" x14ac:dyDescent="0.25">
      <c r="A25" s="13"/>
      <c r="B25" s="56"/>
      <c r="C25" s="45" t="s">
        <v>22</v>
      </c>
      <c r="D25" s="46"/>
      <c r="E25" s="50">
        <v>1</v>
      </c>
      <c r="F25" s="52"/>
      <c r="G25" s="52"/>
      <c r="H25" s="52"/>
      <c r="I25" s="54"/>
      <c r="J25" s="71" t="s">
        <v>23</v>
      </c>
      <c r="K25" s="47">
        <v>600000</v>
      </c>
      <c r="L25" s="47">
        <f>E25*K25</f>
        <v>600000</v>
      </c>
      <c r="M25" s="1"/>
    </row>
    <row r="26" spans="1:13" ht="26.25" customHeight="1" x14ac:dyDescent="0.25">
      <c r="A26" s="15"/>
      <c r="B26" s="48"/>
      <c r="C26" s="15"/>
      <c r="D26" s="27" t="s">
        <v>106</v>
      </c>
      <c r="E26" s="51"/>
      <c r="F26" s="53"/>
      <c r="G26" s="53"/>
      <c r="H26" s="53"/>
      <c r="I26" s="55"/>
      <c r="J26" s="48"/>
      <c r="K26" s="48"/>
      <c r="L26" s="48"/>
      <c r="M26" s="1"/>
    </row>
    <row r="27" spans="1:13" ht="12.75" customHeight="1" x14ac:dyDescent="0.25">
      <c r="A27" s="12" t="str">
        <f>IF(B27&gt;=10%,IF(B27&lt;=50%,"","Selisih "&amp;ROUND((B27-50%)*100,2)&amp;"%"),"Selisih "&amp;ROUND((B27-10%)*100,2)&amp;"%")</f>
        <v>Selisih -10%</v>
      </c>
      <c r="B27" s="11"/>
      <c r="C27" s="57" t="s">
        <v>33</v>
      </c>
      <c r="D27" s="58"/>
      <c r="E27" s="58"/>
      <c r="F27" s="58"/>
      <c r="G27" s="58"/>
      <c r="H27" s="58"/>
      <c r="I27" s="58"/>
      <c r="J27" s="58"/>
      <c r="K27" s="58"/>
      <c r="L27" s="9">
        <f>SUM(L28:L29)</f>
        <v>1000000</v>
      </c>
      <c r="M27" s="1"/>
    </row>
    <row r="28" spans="1:13" ht="25.5" customHeight="1" x14ac:dyDescent="0.25">
      <c r="A28" s="13"/>
      <c r="B28" s="14"/>
      <c r="C28" s="70" t="s">
        <v>22</v>
      </c>
      <c r="D28" s="46"/>
      <c r="E28" s="50">
        <v>1</v>
      </c>
      <c r="F28" s="52"/>
      <c r="G28" s="52"/>
      <c r="H28" s="52"/>
      <c r="I28" s="54"/>
      <c r="J28" s="71" t="s">
        <v>23</v>
      </c>
      <c r="K28" s="47">
        <v>1000000</v>
      </c>
      <c r="L28" s="47">
        <f>E28*K28</f>
        <v>1000000</v>
      </c>
      <c r="M28" s="1"/>
    </row>
    <row r="29" spans="1:13" ht="24" customHeight="1" x14ac:dyDescent="0.25">
      <c r="A29" s="15"/>
      <c r="B29" s="18"/>
      <c r="C29" s="19"/>
      <c r="D29" s="27" t="s">
        <v>216</v>
      </c>
      <c r="E29" s="51"/>
      <c r="F29" s="53"/>
      <c r="G29" s="53"/>
      <c r="H29" s="53"/>
      <c r="I29" s="55"/>
      <c r="J29" s="48"/>
      <c r="K29" s="48"/>
      <c r="L29" s="48"/>
      <c r="M29" s="1"/>
    </row>
    <row r="30" spans="1:13" ht="25.5" customHeight="1" x14ac:dyDescent="0.25">
      <c r="A30" s="10" t="str">
        <f>IF(B30&lt;=10%,"","Selisih "&amp;(ROUND((B30-10%)*100,2)&amp;"%"))</f>
        <v/>
      </c>
      <c r="B30" s="11"/>
      <c r="C30" s="57" t="s">
        <v>39</v>
      </c>
      <c r="D30" s="58"/>
      <c r="E30" s="58"/>
      <c r="F30" s="58"/>
      <c r="G30" s="58"/>
      <c r="H30" s="58"/>
      <c r="I30" s="58"/>
      <c r="J30" s="58"/>
      <c r="K30" s="58"/>
      <c r="L30" s="9">
        <f>SUM(L31:L36)</f>
        <v>2200000</v>
      </c>
      <c r="M30" s="1"/>
    </row>
    <row r="31" spans="1:13" ht="25.5" customHeight="1" x14ac:dyDescent="0.25">
      <c r="A31" s="13"/>
      <c r="B31" s="14"/>
      <c r="C31" s="70" t="s">
        <v>22</v>
      </c>
      <c r="D31" s="46"/>
      <c r="E31" s="50">
        <v>8</v>
      </c>
      <c r="F31" s="52"/>
      <c r="G31" s="52"/>
      <c r="H31" s="52"/>
      <c r="I31" s="54"/>
      <c r="J31" s="71" t="s">
        <v>43</v>
      </c>
      <c r="K31" s="47">
        <v>90000</v>
      </c>
      <c r="L31" s="47">
        <f>E31*K31</f>
        <v>720000</v>
      </c>
      <c r="M31" s="1"/>
    </row>
    <row r="32" spans="1:13" ht="33" customHeight="1" x14ac:dyDescent="0.25">
      <c r="A32" s="15"/>
      <c r="B32" s="18"/>
      <c r="C32" s="19"/>
      <c r="D32" s="28" t="s">
        <v>217</v>
      </c>
      <c r="E32" s="51"/>
      <c r="F32" s="53"/>
      <c r="G32" s="53"/>
      <c r="H32" s="53"/>
      <c r="I32" s="55"/>
      <c r="J32" s="48"/>
      <c r="K32" s="48"/>
      <c r="L32" s="48"/>
      <c r="M32" s="1"/>
    </row>
    <row r="33" spans="1:13" ht="25.5" customHeight="1" x14ac:dyDescent="0.25">
      <c r="A33" s="13"/>
      <c r="B33" s="14"/>
      <c r="C33" s="70" t="s">
        <v>22</v>
      </c>
      <c r="D33" s="46"/>
      <c r="E33" s="50">
        <v>9</v>
      </c>
      <c r="F33" s="52"/>
      <c r="G33" s="52"/>
      <c r="H33" s="52"/>
      <c r="I33" s="54"/>
      <c r="J33" s="71" t="s">
        <v>43</v>
      </c>
      <c r="K33" s="47">
        <v>40000</v>
      </c>
      <c r="L33" s="47">
        <f>E33*K33</f>
        <v>360000</v>
      </c>
      <c r="M33" s="1"/>
    </row>
    <row r="34" spans="1:13" ht="33" customHeight="1" x14ac:dyDescent="0.25">
      <c r="A34" s="15"/>
      <c r="B34" s="18"/>
      <c r="C34" s="19"/>
      <c r="D34" s="28" t="s">
        <v>218</v>
      </c>
      <c r="E34" s="51"/>
      <c r="F34" s="53"/>
      <c r="G34" s="53"/>
      <c r="H34" s="53"/>
      <c r="I34" s="55"/>
      <c r="J34" s="48"/>
      <c r="K34" s="48"/>
      <c r="L34" s="48"/>
      <c r="M34" s="1"/>
    </row>
    <row r="35" spans="1:13" ht="25.5" customHeight="1" x14ac:dyDescent="0.25">
      <c r="A35" s="13"/>
      <c r="B35" s="14"/>
      <c r="C35" s="70" t="s">
        <v>22</v>
      </c>
      <c r="D35" s="46"/>
      <c r="E35" s="50">
        <v>8</v>
      </c>
      <c r="F35" s="52"/>
      <c r="G35" s="52"/>
      <c r="H35" s="52"/>
      <c r="I35" s="54"/>
      <c r="J35" s="71" t="s">
        <v>23</v>
      </c>
      <c r="K35" s="47">
        <v>140000</v>
      </c>
      <c r="L35" s="47">
        <f>E35*K35</f>
        <v>1120000</v>
      </c>
      <c r="M35" s="1"/>
    </row>
    <row r="36" spans="1:13" ht="33" customHeight="1" x14ac:dyDescent="0.25">
      <c r="A36" s="15"/>
      <c r="B36" s="18"/>
      <c r="C36" s="19"/>
      <c r="D36" s="28" t="s">
        <v>219</v>
      </c>
      <c r="E36" s="51"/>
      <c r="F36" s="53"/>
      <c r="G36" s="53"/>
      <c r="H36" s="53"/>
      <c r="I36" s="55"/>
      <c r="J36" s="48"/>
      <c r="K36" s="48"/>
      <c r="L36" s="48"/>
      <c r="M36" s="1"/>
    </row>
    <row r="37" spans="1:13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</row>
    <row r="38" spans="1:13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</row>
    <row r="39" spans="1:13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</row>
    <row r="40" spans="1:13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</row>
    <row r="41" spans="1:13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</row>
    <row r="42" spans="1:13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</row>
    <row r="43" spans="1:13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</row>
    <row r="44" spans="1:13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</row>
    <row r="45" spans="1:13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</row>
    <row r="46" spans="1:13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</row>
    <row r="47" spans="1:13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</row>
    <row r="48" spans="1:13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</row>
    <row r="49" spans="1:13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</row>
    <row r="50" spans="1:13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</row>
    <row r="51" spans="1:13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</row>
    <row r="52" spans="1:13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</row>
    <row r="53" spans="1:13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</row>
    <row r="54" spans="1:13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</row>
    <row r="55" spans="1:13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</row>
    <row r="56" spans="1:13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</row>
    <row r="57" spans="1:13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</row>
    <row r="58" spans="1:13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</row>
    <row r="59" spans="1:13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</row>
    <row r="60" spans="1:13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</row>
    <row r="61" spans="1:13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</row>
    <row r="62" spans="1:13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</row>
    <row r="63" spans="1:13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</row>
    <row r="64" spans="1:13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</row>
    <row r="65" spans="1:13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</row>
    <row r="66" spans="1:13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</row>
    <row r="67" spans="1:13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</row>
    <row r="68" spans="1:13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</row>
    <row r="69" spans="1:13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</row>
    <row r="70" spans="1:13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</row>
    <row r="71" spans="1:13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</row>
    <row r="72" spans="1:13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</row>
    <row r="73" spans="1:13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</row>
    <row r="74" spans="1:13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</row>
    <row r="75" spans="1:13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</row>
    <row r="76" spans="1:13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</row>
    <row r="77" spans="1:13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</row>
    <row r="78" spans="1:13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</row>
    <row r="79" spans="1:13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</row>
    <row r="80" spans="1:13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</row>
    <row r="81" spans="1:13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</row>
    <row r="82" spans="1:13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</row>
    <row r="83" spans="1:13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</row>
    <row r="84" spans="1:13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</row>
    <row r="85" spans="1:13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</row>
    <row r="86" spans="1:13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</row>
    <row r="87" spans="1:13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</row>
    <row r="88" spans="1:13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</row>
    <row r="89" spans="1:13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</row>
    <row r="90" spans="1:13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</row>
    <row r="91" spans="1:13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</row>
    <row r="92" spans="1:13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</row>
    <row r="93" spans="1:13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</row>
    <row r="94" spans="1:13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</row>
    <row r="95" spans="1:13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</row>
    <row r="96" spans="1:13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</row>
    <row r="97" spans="1:13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</row>
    <row r="98" spans="1:13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</row>
    <row r="99" spans="1:13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</row>
    <row r="100" spans="1:13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</row>
    <row r="101" spans="1:13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</row>
    <row r="102" spans="1:13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</row>
    <row r="103" spans="1:13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</row>
    <row r="104" spans="1:13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</row>
    <row r="105" spans="1:13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</row>
    <row r="106" spans="1:13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</row>
    <row r="107" spans="1:13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</row>
    <row r="108" spans="1:13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</row>
    <row r="109" spans="1:13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</row>
    <row r="110" spans="1:13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</row>
    <row r="111" spans="1:13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</row>
    <row r="112" spans="1:13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</row>
    <row r="113" spans="1:13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</row>
    <row r="114" spans="1:13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</row>
    <row r="115" spans="1:13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</row>
    <row r="116" spans="1:13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</row>
    <row r="117" spans="1:13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</row>
    <row r="118" spans="1:13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</row>
    <row r="119" spans="1:13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</row>
    <row r="120" spans="1:13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</row>
    <row r="121" spans="1:13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</row>
    <row r="122" spans="1:13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</row>
    <row r="123" spans="1:13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</row>
    <row r="124" spans="1:13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</row>
    <row r="125" spans="1:13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</row>
    <row r="126" spans="1:13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</row>
    <row r="127" spans="1:13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</row>
    <row r="128" spans="1:13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</row>
    <row r="129" spans="1:13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</row>
    <row r="130" spans="1:13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</row>
    <row r="131" spans="1:13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</row>
    <row r="132" spans="1:13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</row>
    <row r="133" spans="1:13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</row>
    <row r="134" spans="1:13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</row>
    <row r="135" spans="1:13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</row>
    <row r="136" spans="1:13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</row>
    <row r="137" spans="1:13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</row>
    <row r="138" spans="1:13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</row>
    <row r="139" spans="1:13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</row>
    <row r="140" spans="1:13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</row>
    <row r="141" spans="1:13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</row>
    <row r="142" spans="1:13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</row>
    <row r="143" spans="1:13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</row>
    <row r="144" spans="1:13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</row>
    <row r="145" spans="1:13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</row>
    <row r="146" spans="1:13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</row>
    <row r="147" spans="1:13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</row>
    <row r="148" spans="1:13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</row>
    <row r="149" spans="1:13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</row>
    <row r="150" spans="1:13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</row>
    <row r="151" spans="1:13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</row>
    <row r="152" spans="1:13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</row>
    <row r="153" spans="1:13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</row>
    <row r="154" spans="1:13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</row>
    <row r="155" spans="1:13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</row>
    <row r="156" spans="1:13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</row>
    <row r="157" spans="1:13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</row>
    <row r="158" spans="1:13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</row>
    <row r="159" spans="1:13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</row>
    <row r="160" spans="1:13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</row>
    <row r="161" spans="1:13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</row>
    <row r="162" spans="1:13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</row>
    <row r="163" spans="1:13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</row>
    <row r="164" spans="1:13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</row>
    <row r="165" spans="1:13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</row>
    <row r="166" spans="1:13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</row>
    <row r="167" spans="1:13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</row>
    <row r="168" spans="1:13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</row>
    <row r="169" spans="1:13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</row>
    <row r="170" spans="1:13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</row>
    <row r="171" spans="1:13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</row>
    <row r="172" spans="1:13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</row>
    <row r="173" spans="1:13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</row>
    <row r="174" spans="1:13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</row>
    <row r="175" spans="1:13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</row>
    <row r="176" spans="1:13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</row>
    <row r="177" spans="1:13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</row>
    <row r="178" spans="1:13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</row>
    <row r="179" spans="1:13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</row>
    <row r="180" spans="1:13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</row>
    <row r="181" spans="1:13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</row>
    <row r="182" spans="1:13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</row>
    <row r="183" spans="1:13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</row>
    <row r="184" spans="1:13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</row>
    <row r="185" spans="1:13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</row>
    <row r="186" spans="1:13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</row>
    <row r="187" spans="1:13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</row>
    <row r="188" spans="1:13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</row>
    <row r="189" spans="1:13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</row>
    <row r="190" spans="1:13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</row>
    <row r="191" spans="1:13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</row>
    <row r="192" spans="1:13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</row>
    <row r="193" spans="1:13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</row>
    <row r="194" spans="1:13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</row>
    <row r="195" spans="1:13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</row>
    <row r="196" spans="1:13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</row>
    <row r="197" spans="1:13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</row>
    <row r="198" spans="1:13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</row>
    <row r="199" spans="1:13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</row>
    <row r="200" spans="1:13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</row>
    <row r="201" spans="1:13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</row>
    <row r="202" spans="1:13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</row>
    <row r="203" spans="1:13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</row>
    <row r="204" spans="1:13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</row>
    <row r="205" spans="1:13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</row>
    <row r="206" spans="1:13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</row>
    <row r="207" spans="1:13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</row>
    <row r="208" spans="1:13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</row>
    <row r="209" spans="1:13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</row>
    <row r="210" spans="1:13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</row>
    <row r="211" spans="1:13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</row>
    <row r="212" spans="1:13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</row>
    <row r="213" spans="1:13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</row>
    <row r="214" spans="1:13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</row>
    <row r="215" spans="1:13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</row>
    <row r="216" spans="1:13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</row>
    <row r="217" spans="1:13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</row>
    <row r="218" spans="1:13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</row>
    <row r="219" spans="1:13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</row>
    <row r="220" spans="1:13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</row>
    <row r="221" spans="1:13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</row>
    <row r="222" spans="1:13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</row>
    <row r="223" spans="1:13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</row>
    <row r="224" spans="1:13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</row>
    <row r="225" spans="1:13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</row>
    <row r="226" spans="1:13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</row>
    <row r="227" spans="1:13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</row>
    <row r="228" spans="1:13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</row>
    <row r="229" spans="1:13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</row>
    <row r="230" spans="1:13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</row>
    <row r="231" spans="1:13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</row>
    <row r="232" spans="1:13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</row>
    <row r="233" spans="1:13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</row>
    <row r="234" spans="1:13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</row>
    <row r="235" spans="1:13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</row>
    <row r="236" spans="1:13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</row>
    <row r="237" spans="1:13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</row>
    <row r="238" spans="1:13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</row>
    <row r="239" spans="1:13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</row>
    <row r="240" spans="1:13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</row>
    <row r="241" spans="1:13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</row>
    <row r="242" spans="1:13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</row>
    <row r="243" spans="1:13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</row>
    <row r="244" spans="1:13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</row>
    <row r="245" spans="1:13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</row>
    <row r="246" spans="1:13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</row>
    <row r="247" spans="1:13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</row>
    <row r="248" spans="1:13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</row>
    <row r="249" spans="1:13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</row>
    <row r="250" spans="1:13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</row>
    <row r="251" spans="1:13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</row>
    <row r="252" spans="1:13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</row>
    <row r="253" spans="1:13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</row>
    <row r="254" spans="1:13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</row>
    <row r="255" spans="1:13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</row>
    <row r="256" spans="1:13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</row>
    <row r="257" spans="1:13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</row>
    <row r="258" spans="1:13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</row>
    <row r="259" spans="1:13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</row>
    <row r="260" spans="1:13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</row>
    <row r="261" spans="1:13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</row>
    <row r="262" spans="1:13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</row>
    <row r="263" spans="1:13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</row>
    <row r="264" spans="1:13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</row>
    <row r="265" spans="1:13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</row>
    <row r="266" spans="1:13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</row>
    <row r="267" spans="1:13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</row>
    <row r="268" spans="1:13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</row>
    <row r="269" spans="1:13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</row>
    <row r="270" spans="1:13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</row>
    <row r="271" spans="1:13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</row>
    <row r="272" spans="1:13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</row>
    <row r="273" spans="1:13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</row>
    <row r="274" spans="1:13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</row>
    <row r="275" spans="1:13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</row>
    <row r="276" spans="1:13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</row>
    <row r="277" spans="1:13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</row>
    <row r="278" spans="1:13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</row>
    <row r="279" spans="1:13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</row>
    <row r="280" spans="1:13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</row>
    <row r="281" spans="1:13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</row>
    <row r="282" spans="1:13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</row>
    <row r="283" spans="1:13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</row>
    <row r="284" spans="1:13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</row>
    <row r="285" spans="1:13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</row>
    <row r="286" spans="1:13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</row>
    <row r="287" spans="1:13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</row>
    <row r="288" spans="1:13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</row>
    <row r="289" spans="1:13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</row>
    <row r="290" spans="1:13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</row>
    <row r="291" spans="1:13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</row>
    <row r="292" spans="1:13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</row>
    <row r="293" spans="1:13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</row>
    <row r="294" spans="1:13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</row>
    <row r="295" spans="1:13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</row>
    <row r="296" spans="1:13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</row>
    <row r="297" spans="1:13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</row>
    <row r="298" spans="1:13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</row>
    <row r="299" spans="1:13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</row>
    <row r="300" spans="1:13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</row>
    <row r="301" spans="1:13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</row>
    <row r="302" spans="1:13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</row>
    <row r="303" spans="1:13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</row>
    <row r="304" spans="1:13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</row>
    <row r="305" spans="1:13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</row>
    <row r="306" spans="1:13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</row>
    <row r="307" spans="1:13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</row>
    <row r="308" spans="1:13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</row>
    <row r="309" spans="1:13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</row>
    <row r="310" spans="1:13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</row>
    <row r="311" spans="1:13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</row>
    <row r="312" spans="1:13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</row>
    <row r="313" spans="1:13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</row>
    <row r="314" spans="1:13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</row>
    <row r="315" spans="1:13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</row>
    <row r="316" spans="1:13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</row>
    <row r="317" spans="1:13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</row>
    <row r="318" spans="1:13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</row>
    <row r="319" spans="1:13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</row>
    <row r="320" spans="1:13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</row>
    <row r="321" spans="1:13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</row>
    <row r="322" spans="1:13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</row>
    <row r="323" spans="1:13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</row>
    <row r="324" spans="1:13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</row>
    <row r="325" spans="1:13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</row>
    <row r="326" spans="1:13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</row>
    <row r="327" spans="1:13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</row>
    <row r="328" spans="1:13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</row>
    <row r="329" spans="1:13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</row>
    <row r="330" spans="1:13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</row>
    <row r="331" spans="1:13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</row>
    <row r="332" spans="1:13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</row>
    <row r="333" spans="1:13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</row>
    <row r="334" spans="1:13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</row>
    <row r="335" spans="1:13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</row>
    <row r="336" spans="1:13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</row>
    <row r="337" spans="1:13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</row>
    <row r="338" spans="1:13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</row>
    <row r="339" spans="1:13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</row>
    <row r="340" spans="1:13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</row>
    <row r="341" spans="1:13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</row>
    <row r="342" spans="1:13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</row>
    <row r="343" spans="1:13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</row>
    <row r="344" spans="1:13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</row>
    <row r="345" spans="1:13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</row>
    <row r="346" spans="1:13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</row>
    <row r="347" spans="1:13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</row>
    <row r="348" spans="1:13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</row>
    <row r="349" spans="1:13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</row>
    <row r="350" spans="1:13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</row>
    <row r="351" spans="1:13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</row>
    <row r="352" spans="1:13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</row>
    <row r="353" spans="1:13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</row>
    <row r="354" spans="1:13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</row>
    <row r="355" spans="1:13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</row>
    <row r="356" spans="1:13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</row>
    <row r="357" spans="1:13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</row>
    <row r="358" spans="1:13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</row>
    <row r="359" spans="1:13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</row>
    <row r="360" spans="1:13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</row>
    <row r="361" spans="1:13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</row>
    <row r="362" spans="1:13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</row>
    <row r="363" spans="1:13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</row>
    <row r="364" spans="1:13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</row>
    <row r="365" spans="1:13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</row>
    <row r="366" spans="1:13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</row>
    <row r="367" spans="1:13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</row>
    <row r="368" spans="1:13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</row>
    <row r="369" spans="1:13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</row>
    <row r="370" spans="1:13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</row>
    <row r="371" spans="1:13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</row>
    <row r="372" spans="1:13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</row>
    <row r="373" spans="1:13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</row>
    <row r="374" spans="1:13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</row>
    <row r="375" spans="1:13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</row>
    <row r="376" spans="1:13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</row>
    <row r="377" spans="1:13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</row>
    <row r="378" spans="1:13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</row>
    <row r="379" spans="1:13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</row>
    <row r="380" spans="1:13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</row>
    <row r="381" spans="1:13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</row>
    <row r="382" spans="1:13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</row>
    <row r="383" spans="1:13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</row>
    <row r="384" spans="1:13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</row>
    <row r="385" spans="1:13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</row>
    <row r="386" spans="1:13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</row>
    <row r="387" spans="1:13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</row>
    <row r="388" spans="1:13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</row>
    <row r="389" spans="1:13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</row>
    <row r="390" spans="1:13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</row>
    <row r="391" spans="1:13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</row>
    <row r="392" spans="1:13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</row>
    <row r="393" spans="1:13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</row>
    <row r="394" spans="1:13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</row>
    <row r="395" spans="1:13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</row>
    <row r="396" spans="1:13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</row>
    <row r="397" spans="1:13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</row>
    <row r="398" spans="1:13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</row>
    <row r="399" spans="1:13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</row>
    <row r="400" spans="1:13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</row>
    <row r="401" spans="1:13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</row>
    <row r="402" spans="1:13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</row>
    <row r="403" spans="1:13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</row>
    <row r="404" spans="1:13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</row>
    <row r="405" spans="1:13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</row>
    <row r="406" spans="1:13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</row>
    <row r="407" spans="1:13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</row>
    <row r="408" spans="1:13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</row>
    <row r="409" spans="1:13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</row>
    <row r="410" spans="1:13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</row>
    <row r="411" spans="1:13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</row>
    <row r="412" spans="1:13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</row>
    <row r="413" spans="1:13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</row>
    <row r="414" spans="1:13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</row>
    <row r="415" spans="1:13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</row>
    <row r="416" spans="1:13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</row>
    <row r="417" spans="1:13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</row>
    <row r="418" spans="1:13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</row>
    <row r="419" spans="1:13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</row>
    <row r="420" spans="1:13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</row>
    <row r="421" spans="1:13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</row>
    <row r="422" spans="1:13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</row>
    <row r="423" spans="1:13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</row>
    <row r="424" spans="1:13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</row>
    <row r="425" spans="1:13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</row>
    <row r="426" spans="1:13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</row>
    <row r="427" spans="1:13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</row>
    <row r="428" spans="1:13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</row>
    <row r="429" spans="1:13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</row>
    <row r="430" spans="1:13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</row>
    <row r="431" spans="1:13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</row>
    <row r="432" spans="1:13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</row>
    <row r="433" spans="1:13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</row>
    <row r="434" spans="1:13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</row>
    <row r="435" spans="1:13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</row>
    <row r="436" spans="1:13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</row>
    <row r="437" spans="1:13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</row>
    <row r="438" spans="1:13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</row>
    <row r="439" spans="1:13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</row>
    <row r="440" spans="1:13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</row>
    <row r="441" spans="1:13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</row>
    <row r="442" spans="1:13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</row>
    <row r="443" spans="1:13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</row>
    <row r="444" spans="1:13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</row>
    <row r="445" spans="1:13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</row>
    <row r="446" spans="1:13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</row>
    <row r="447" spans="1:13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</row>
    <row r="448" spans="1:13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</row>
    <row r="449" spans="1:13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</row>
    <row r="450" spans="1:13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</row>
    <row r="451" spans="1:13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</row>
    <row r="452" spans="1:13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</row>
    <row r="453" spans="1:13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</row>
    <row r="454" spans="1:13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</row>
    <row r="455" spans="1:13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</row>
    <row r="456" spans="1:13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</row>
    <row r="457" spans="1:13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</row>
    <row r="458" spans="1:13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</row>
    <row r="459" spans="1:13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</row>
    <row r="460" spans="1:13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</row>
    <row r="461" spans="1:13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</row>
    <row r="462" spans="1:13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</row>
    <row r="463" spans="1:13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</row>
    <row r="464" spans="1:13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</row>
    <row r="465" spans="1:13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</row>
    <row r="466" spans="1:13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</row>
    <row r="467" spans="1:13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</row>
    <row r="468" spans="1:13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</row>
    <row r="469" spans="1:13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</row>
    <row r="470" spans="1:13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</row>
    <row r="471" spans="1:13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</row>
    <row r="472" spans="1:13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</row>
    <row r="473" spans="1:13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</row>
    <row r="474" spans="1:13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</row>
    <row r="475" spans="1:13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</row>
    <row r="476" spans="1:13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</row>
    <row r="477" spans="1:13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</row>
    <row r="478" spans="1:13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</row>
    <row r="479" spans="1:13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</row>
    <row r="480" spans="1:13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</row>
    <row r="481" spans="1:13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</row>
    <row r="482" spans="1:13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</row>
    <row r="483" spans="1:13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</row>
    <row r="484" spans="1:13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</row>
    <row r="485" spans="1:13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</row>
    <row r="486" spans="1:13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</row>
    <row r="487" spans="1:13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</row>
    <row r="488" spans="1:13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</row>
    <row r="489" spans="1:13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</row>
    <row r="490" spans="1:13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</row>
    <row r="491" spans="1:13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</row>
    <row r="492" spans="1:13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</row>
    <row r="493" spans="1:13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</row>
    <row r="494" spans="1:13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</row>
    <row r="495" spans="1:13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</row>
    <row r="496" spans="1:13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</row>
    <row r="497" spans="1:13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</row>
    <row r="498" spans="1:13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</row>
    <row r="499" spans="1:13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</row>
    <row r="500" spans="1:13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</row>
    <row r="501" spans="1:13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</row>
    <row r="502" spans="1:13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</row>
    <row r="503" spans="1:13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</row>
    <row r="504" spans="1:13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</row>
    <row r="505" spans="1:13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</row>
    <row r="506" spans="1:13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</row>
    <row r="507" spans="1:13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</row>
    <row r="508" spans="1:13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</row>
    <row r="509" spans="1:13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</row>
    <row r="510" spans="1:13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</row>
    <row r="511" spans="1:13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</row>
    <row r="512" spans="1:13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</row>
    <row r="513" spans="1:13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</row>
    <row r="514" spans="1:13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</row>
    <row r="515" spans="1:13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</row>
    <row r="516" spans="1:13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</row>
    <row r="517" spans="1:13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</row>
    <row r="518" spans="1:13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</row>
    <row r="519" spans="1:13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</row>
    <row r="520" spans="1:13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</row>
    <row r="521" spans="1:13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</row>
    <row r="522" spans="1:13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</row>
    <row r="523" spans="1:13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</row>
    <row r="524" spans="1:13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</row>
    <row r="525" spans="1:13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</row>
    <row r="526" spans="1:13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</row>
    <row r="527" spans="1:13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</row>
    <row r="528" spans="1:13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</row>
    <row r="529" spans="1:13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</row>
    <row r="530" spans="1:13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</row>
    <row r="531" spans="1:13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</row>
    <row r="532" spans="1:13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</row>
    <row r="533" spans="1:13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</row>
    <row r="534" spans="1:13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</row>
    <row r="535" spans="1:13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</row>
    <row r="536" spans="1:13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</row>
    <row r="537" spans="1:13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</row>
    <row r="538" spans="1:13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</row>
    <row r="539" spans="1:13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</row>
    <row r="540" spans="1:13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</row>
    <row r="541" spans="1:13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</row>
    <row r="542" spans="1:13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</row>
    <row r="543" spans="1:13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</row>
    <row r="544" spans="1:13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</row>
    <row r="545" spans="1:13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</row>
    <row r="546" spans="1:13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</row>
    <row r="547" spans="1:13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</row>
    <row r="548" spans="1:13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</row>
    <row r="549" spans="1:13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</row>
    <row r="550" spans="1:13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</row>
    <row r="551" spans="1:13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</row>
    <row r="552" spans="1:13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</row>
    <row r="553" spans="1:13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</row>
    <row r="554" spans="1:13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</row>
    <row r="555" spans="1:13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</row>
    <row r="556" spans="1:13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</row>
    <row r="557" spans="1:13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</row>
    <row r="558" spans="1:13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</row>
    <row r="559" spans="1:13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</row>
    <row r="560" spans="1:13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</row>
    <row r="561" spans="1:13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</row>
    <row r="562" spans="1:13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</row>
    <row r="563" spans="1:13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</row>
    <row r="564" spans="1:13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</row>
    <row r="565" spans="1:13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</row>
    <row r="566" spans="1:13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</row>
    <row r="567" spans="1:13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</row>
    <row r="568" spans="1:13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</row>
    <row r="569" spans="1:13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</row>
    <row r="570" spans="1:13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</row>
    <row r="571" spans="1:13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</row>
    <row r="572" spans="1:13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</row>
    <row r="573" spans="1:13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</row>
    <row r="574" spans="1:13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</row>
    <row r="575" spans="1:13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</row>
    <row r="576" spans="1:13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</row>
    <row r="577" spans="1:13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</row>
    <row r="578" spans="1:13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</row>
    <row r="579" spans="1:13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</row>
    <row r="580" spans="1:13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</row>
    <row r="581" spans="1:13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</row>
    <row r="582" spans="1:13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</row>
    <row r="583" spans="1:13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</row>
    <row r="584" spans="1:13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</row>
    <row r="585" spans="1:13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</row>
    <row r="586" spans="1:13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</row>
    <row r="587" spans="1:13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</row>
    <row r="588" spans="1:13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</row>
    <row r="589" spans="1:13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</row>
    <row r="590" spans="1:13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</row>
    <row r="591" spans="1:13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</row>
    <row r="592" spans="1:13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</row>
    <row r="593" spans="1:13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</row>
    <row r="594" spans="1:13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</row>
    <row r="595" spans="1:13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</row>
    <row r="596" spans="1:13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</row>
    <row r="597" spans="1:13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</row>
    <row r="598" spans="1:13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</row>
    <row r="599" spans="1:13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</row>
    <row r="600" spans="1:13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</row>
    <row r="601" spans="1:13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</row>
    <row r="602" spans="1:13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</row>
    <row r="603" spans="1:13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</row>
    <row r="604" spans="1:13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</row>
    <row r="605" spans="1:13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</row>
    <row r="606" spans="1:13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</row>
    <row r="607" spans="1:13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</row>
    <row r="608" spans="1:13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</row>
    <row r="609" spans="1:13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</row>
    <row r="610" spans="1:13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</row>
    <row r="611" spans="1:13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</row>
    <row r="612" spans="1:13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</row>
    <row r="613" spans="1:13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</row>
    <row r="614" spans="1:13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</row>
    <row r="615" spans="1:13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</row>
    <row r="616" spans="1:13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</row>
    <row r="617" spans="1:13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</row>
    <row r="618" spans="1:13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</row>
    <row r="619" spans="1:13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</row>
    <row r="620" spans="1:13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</row>
    <row r="621" spans="1:13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</row>
    <row r="622" spans="1:13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</row>
    <row r="623" spans="1:13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</row>
    <row r="624" spans="1:13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</row>
    <row r="625" spans="1:13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</row>
    <row r="626" spans="1:13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</row>
    <row r="627" spans="1:13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</row>
    <row r="628" spans="1:13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</row>
    <row r="629" spans="1:13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</row>
    <row r="630" spans="1:13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</row>
    <row r="631" spans="1:13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</row>
    <row r="632" spans="1:13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</row>
    <row r="633" spans="1:13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</row>
    <row r="634" spans="1:13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</row>
    <row r="635" spans="1:13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</row>
    <row r="636" spans="1:13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</row>
    <row r="637" spans="1:13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</row>
    <row r="638" spans="1:13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</row>
    <row r="639" spans="1:13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</row>
    <row r="640" spans="1:13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</row>
    <row r="641" spans="1:13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</row>
    <row r="642" spans="1:13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</row>
    <row r="643" spans="1:13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</row>
    <row r="644" spans="1:13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</row>
    <row r="645" spans="1:13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</row>
    <row r="646" spans="1:13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</row>
    <row r="647" spans="1:13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</row>
    <row r="648" spans="1:13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</row>
    <row r="649" spans="1:13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</row>
    <row r="650" spans="1:13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</row>
    <row r="651" spans="1:13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</row>
    <row r="652" spans="1:13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</row>
    <row r="653" spans="1:13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</row>
    <row r="654" spans="1:13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</row>
    <row r="655" spans="1:13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</row>
    <row r="656" spans="1:13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</row>
    <row r="657" spans="1:13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</row>
    <row r="658" spans="1:13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</row>
    <row r="659" spans="1:13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</row>
    <row r="660" spans="1:13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</row>
    <row r="661" spans="1:13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</row>
    <row r="662" spans="1:13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</row>
    <row r="663" spans="1:13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</row>
    <row r="664" spans="1:13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</row>
    <row r="665" spans="1:13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</row>
    <row r="666" spans="1:13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</row>
    <row r="667" spans="1:13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</row>
    <row r="668" spans="1:13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</row>
    <row r="669" spans="1:13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</row>
    <row r="670" spans="1:13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</row>
    <row r="671" spans="1:13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</row>
    <row r="672" spans="1:13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</row>
    <row r="673" spans="1:13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</row>
    <row r="674" spans="1:13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</row>
    <row r="675" spans="1:13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</row>
    <row r="676" spans="1:13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</row>
    <row r="677" spans="1:13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</row>
    <row r="678" spans="1:13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</row>
    <row r="679" spans="1:13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</row>
    <row r="680" spans="1:13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</row>
    <row r="681" spans="1:13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</row>
    <row r="682" spans="1:13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</row>
    <row r="683" spans="1:13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</row>
    <row r="684" spans="1:13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</row>
    <row r="685" spans="1:13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</row>
    <row r="686" spans="1:13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</row>
    <row r="687" spans="1:13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</row>
    <row r="688" spans="1:13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</row>
    <row r="689" spans="1:13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</row>
    <row r="690" spans="1:13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</row>
    <row r="691" spans="1:13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</row>
    <row r="692" spans="1:13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</row>
    <row r="693" spans="1:13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</row>
    <row r="694" spans="1:13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</row>
    <row r="695" spans="1:13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</row>
    <row r="696" spans="1:13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</row>
    <row r="697" spans="1:13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</row>
    <row r="698" spans="1:13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</row>
    <row r="699" spans="1:13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</row>
    <row r="700" spans="1:13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</row>
    <row r="701" spans="1:13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</row>
    <row r="702" spans="1:13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</row>
    <row r="703" spans="1:13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</row>
    <row r="704" spans="1:13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</row>
    <row r="705" spans="1:13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</row>
    <row r="706" spans="1:13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</row>
    <row r="707" spans="1:13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</row>
    <row r="708" spans="1:13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</row>
    <row r="709" spans="1:13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</row>
    <row r="710" spans="1:13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</row>
    <row r="711" spans="1:13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</row>
    <row r="712" spans="1:13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</row>
    <row r="713" spans="1:13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</row>
    <row r="714" spans="1:13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</row>
    <row r="715" spans="1:13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</row>
    <row r="716" spans="1:13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</row>
    <row r="717" spans="1:13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</row>
    <row r="718" spans="1:13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</row>
    <row r="719" spans="1:13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</row>
    <row r="720" spans="1:13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</row>
    <row r="721" spans="1:13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</row>
    <row r="722" spans="1:13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</row>
    <row r="723" spans="1:13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</row>
    <row r="724" spans="1:13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</row>
    <row r="725" spans="1:13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</row>
    <row r="726" spans="1:13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</row>
    <row r="727" spans="1:13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</row>
    <row r="728" spans="1:13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</row>
    <row r="729" spans="1:13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</row>
    <row r="730" spans="1:13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</row>
    <row r="731" spans="1:13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</row>
    <row r="732" spans="1:13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</row>
    <row r="733" spans="1:13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</row>
    <row r="734" spans="1:13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</row>
    <row r="735" spans="1:13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</row>
    <row r="736" spans="1:13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</row>
    <row r="737" spans="1:13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</row>
    <row r="738" spans="1:13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</row>
    <row r="739" spans="1:13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</row>
    <row r="740" spans="1:13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</row>
    <row r="741" spans="1:13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</row>
    <row r="742" spans="1:13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</row>
    <row r="743" spans="1:13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</row>
    <row r="744" spans="1:13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</row>
    <row r="745" spans="1:13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</row>
    <row r="746" spans="1:13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</row>
    <row r="747" spans="1:13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</row>
    <row r="748" spans="1:13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</row>
    <row r="749" spans="1:13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</row>
    <row r="750" spans="1:13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</row>
    <row r="751" spans="1:13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</row>
    <row r="752" spans="1:13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</row>
    <row r="753" spans="1:13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</row>
    <row r="754" spans="1:13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</row>
    <row r="755" spans="1:13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</row>
    <row r="756" spans="1:13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</row>
    <row r="757" spans="1:13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</row>
    <row r="758" spans="1:13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</row>
    <row r="759" spans="1:13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</row>
    <row r="760" spans="1:13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</row>
    <row r="761" spans="1:13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</row>
    <row r="762" spans="1:13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</row>
    <row r="763" spans="1:13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</row>
    <row r="764" spans="1:13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</row>
    <row r="765" spans="1:13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</row>
    <row r="766" spans="1:13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</row>
    <row r="767" spans="1:13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</row>
    <row r="768" spans="1:13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</row>
    <row r="769" spans="1:13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</row>
    <row r="770" spans="1:13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</row>
    <row r="771" spans="1:13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</row>
    <row r="772" spans="1:13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</row>
    <row r="773" spans="1:13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</row>
    <row r="774" spans="1:13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</row>
    <row r="775" spans="1:13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</row>
    <row r="776" spans="1:13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</row>
    <row r="777" spans="1:13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</row>
    <row r="778" spans="1:13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</row>
    <row r="779" spans="1:13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</row>
    <row r="780" spans="1:13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</row>
    <row r="781" spans="1:13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</row>
    <row r="782" spans="1:13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</row>
    <row r="783" spans="1:13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</row>
    <row r="784" spans="1:13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</row>
    <row r="785" spans="1:13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</row>
    <row r="786" spans="1:13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</row>
    <row r="787" spans="1:13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</row>
    <row r="788" spans="1:13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</row>
    <row r="789" spans="1:13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</row>
    <row r="790" spans="1:13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</row>
    <row r="791" spans="1:13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</row>
    <row r="792" spans="1:13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</row>
    <row r="793" spans="1:13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</row>
    <row r="794" spans="1:13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</row>
    <row r="795" spans="1:13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</row>
    <row r="796" spans="1:13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</row>
    <row r="797" spans="1:13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</row>
    <row r="798" spans="1:13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</row>
    <row r="799" spans="1:13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</row>
    <row r="800" spans="1:13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</row>
    <row r="801" spans="1:13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</row>
    <row r="802" spans="1:13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</row>
    <row r="803" spans="1:13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</row>
    <row r="804" spans="1:13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</row>
    <row r="805" spans="1:13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</row>
    <row r="806" spans="1:13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</row>
    <row r="807" spans="1:13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</row>
    <row r="808" spans="1:13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</row>
    <row r="809" spans="1:13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</row>
    <row r="810" spans="1:13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</row>
    <row r="811" spans="1:13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</row>
    <row r="812" spans="1:13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</row>
    <row r="813" spans="1:13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</row>
    <row r="814" spans="1:13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</row>
    <row r="815" spans="1:13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</row>
    <row r="816" spans="1:13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</row>
    <row r="817" spans="1:13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</row>
    <row r="818" spans="1:13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</row>
    <row r="819" spans="1:13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</row>
    <row r="820" spans="1:13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</row>
    <row r="821" spans="1:13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</row>
    <row r="822" spans="1:13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</row>
    <row r="823" spans="1:13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</row>
    <row r="824" spans="1:13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</row>
    <row r="825" spans="1:13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</row>
    <row r="826" spans="1:13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</row>
    <row r="827" spans="1:13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</row>
    <row r="828" spans="1:13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</row>
    <row r="829" spans="1:13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</row>
    <row r="830" spans="1:13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</row>
    <row r="831" spans="1:13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</row>
    <row r="832" spans="1:13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</row>
    <row r="833" spans="1:13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</row>
    <row r="834" spans="1:13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</row>
    <row r="835" spans="1:13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</row>
    <row r="836" spans="1:13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</row>
    <row r="837" spans="1:13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</row>
    <row r="838" spans="1:13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</row>
    <row r="839" spans="1:13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</row>
    <row r="840" spans="1:13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</row>
    <row r="841" spans="1:13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</row>
    <row r="842" spans="1:13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</row>
    <row r="843" spans="1:13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</row>
    <row r="844" spans="1:13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</row>
    <row r="845" spans="1:13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</row>
    <row r="846" spans="1:13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</row>
    <row r="847" spans="1:13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</row>
    <row r="848" spans="1:13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</row>
    <row r="849" spans="1:13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</row>
    <row r="850" spans="1:13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</row>
    <row r="851" spans="1:13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</row>
    <row r="852" spans="1:13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</row>
    <row r="853" spans="1:13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</row>
    <row r="854" spans="1:13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</row>
    <row r="855" spans="1:13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</row>
    <row r="856" spans="1:13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</row>
    <row r="857" spans="1:13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</row>
    <row r="858" spans="1:13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</row>
    <row r="859" spans="1:13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</row>
    <row r="860" spans="1:13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</row>
    <row r="861" spans="1:13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</row>
    <row r="862" spans="1:13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</row>
    <row r="863" spans="1:13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</row>
    <row r="864" spans="1:13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</row>
    <row r="865" spans="1:13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</row>
    <row r="866" spans="1:13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</row>
    <row r="867" spans="1:13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</row>
    <row r="868" spans="1:13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</row>
    <row r="869" spans="1:13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</row>
    <row r="870" spans="1:13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</row>
    <row r="871" spans="1:13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</row>
    <row r="872" spans="1:13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</row>
    <row r="873" spans="1:13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</row>
    <row r="874" spans="1:13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</row>
    <row r="875" spans="1:13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</row>
    <row r="876" spans="1:13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</row>
    <row r="877" spans="1:13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</row>
    <row r="878" spans="1:13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</row>
    <row r="879" spans="1:13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</row>
    <row r="880" spans="1:13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</row>
    <row r="881" spans="1:13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</row>
    <row r="882" spans="1:13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</row>
    <row r="883" spans="1:13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</row>
    <row r="884" spans="1:13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</row>
    <row r="885" spans="1:13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</row>
    <row r="886" spans="1:13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</row>
    <row r="887" spans="1:13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</row>
    <row r="888" spans="1:13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</row>
    <row r="889" spans="1:13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</row>
    <row r="890" spans="1:13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</row>
    <row r="891" spans="1:13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</row>
    <row r="892" spans="1:13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</row>
    <row r="893" spans="1:13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</row>
    <row r="894" spans="1:13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</row>
    <row r="895" spans="1:13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</row>
    <row r="896" spans="1:13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</row>
    <row r="897" spans="1:13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</row>
    <row r="898" spans="1:13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</row>
    <row r="899" spans="1:13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</row>
    <row r="900" spans="1:13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</row>
    <row r="901" spans="1:13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</row>
    <row r="902" spans="1:13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</row>
    <row r="903" spans="1:13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</row>
    <row r="904" spans="1:13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</row>
    <row r="905" spans="1:13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</row>
    <row r="906" spans="1:13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</row>
    <row r="907" spans="1:13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</row>
    <row r="908" spans="1:13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</row>
    <row r="909" spans="1:13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</row>
    <row r="910" spans="1:13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</row>
    <row r="911" spans="1:13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</row>
    <row r="912" spans="1:13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</row>
    <row r="913" spans="1:13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</row>
    <row r="914" spans="1:13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</row>
    <row r="915" spans="1:13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</row>
    <row r="916" spans="1:13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</row>
    <row r="917" spans="1:13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</row>
    <row r="918" spans="1:13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</row>
    <row r="919" spans="1:13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</row>
    <row r="920" spans="1:13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</row>
    <row r="921" spans="1:13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</row>
    <row r="922" spans="1:13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</row>
    <row r="923" spans="1:13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</row>
    <row r="924" spans="1:13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</row>
    <row r="925" spans="1:13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</row>
    <row r="926" spans="1:13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</row>
    <row r="927" spans="1:13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</row>
    <row r="928" spans="1:13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</row>
    <row r="929" spans="1:13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</row>
    <row r="930" spans="1:13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</row>
    <row r="931" spans="1:13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</row>
    <row r="932" spans="1:13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</row>
    <row r="933" spans="1:13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</row>
    <row r="934" spans="1:13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</row>
    <row r="935" spans="1:13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</row>
    <row r="936" spans="1:13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</row>
    <row r="937" spans="1:13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</row>
    <row r="938" spans="1:13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</row>
    <row r="939" spans="1:13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</row>
    <row r="940" spans="1:13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</row>
    <row r="941" spans="1:13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</row>
    <row r="942" spans="1:13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</row>
    <row r="943" spans="1:13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</row>
    <row r="944" spans="1:13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</row>
    <row r="945" spans="1:13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</row>
    <row r="946" spans="1:13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</row>
    <row r="947" spans="1:13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</row>
    <row r="948" spans="1:13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</row>
    <row r="949" spans="1:13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</row>
    <row r="950" spans="1:13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</row>
    <row r="951" spans="1:13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</row>
    <row r="952" spans="1:13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</row>
    <row r="953" spans="1:13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</row>
    <row r="954" spans="1:13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</row>
    <row r="955" spans="1:13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</row>
    <row r="956" spans="1:13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  <c r="M956" s="1"/>
    </row>
  </sheetData>
  <mergeCells count="120">
    <mergeCell ref="C5:K5"/>
    <mergeCell ref="C6:K6"/>
    <mergeCell ref="C7:K7"/>
    <mergeCell ref="C8:K8"/>
    <mergeCell ref="C9:K9"/>
    <mergeCell ref="J11:J12"/>
    <mergeCell ref="K11:K12"/>
    <mergeCell ref="L11:L12"/>
    <mergeCell ref="C10:K10"/>
    <mergeCell ref="C11:D11"/>
    <mergeCell ref="F11:F12"/>
    <mergeCell ref="A2:A3"/>
    <mergeCell ref="B2:B3"/>
    <mergeCell ref="C2:D3"/>
    <mergeCell ref="E2:K2"/>
    <mergeCell ref="L2:L3"/>
    <mergeCell ref="E3:I3"/>
    <mergeCell ref="C4:K4"/>
    <mergeCell ref="C16:D16"/>
    <mergeCell ref="E16:E17"/>
    <mergeCell ref="F16:F17"/>
    <mergeCell ref="G11:G12"/>
    <mergeCell ref="H11:H12"/>
    <mergeCell ref="I11:I12"/>
    <mergeCell ref="E11:E12"/>
    <mergeCell ref="C31:D31"/>
    <mergeCell ref="F31:F32"/>
    <mergeCell ref="G31:G32"/>
    <mergeCell ref="H31:H32"/>
    <mergeCell ref="I31:I32"/>
    <mergeCell ref="J31:J32"/>
    <mergeCell ref="C30:K30"/>
    <mergeCell ref="C13:K13"/>
    <mergeCell ref="F35:F36"/>
    <mergeCell ref="G35:G36"/>
    <mergeCell ref="H35:H36"/>
    <mergeCell ref="I35:I36"/>
    <mergeCell ref="J35:J36"/>
    <mergeCell ref="C33:D33"/>
    <mergeCell ref="K33:K34"/>
    <mergeCell ref="E31:E32"/>
    <mergeCell ref="F33:F34"/>
    <mergeCell ref="G33:G34"/>
    <mergeCell ref="H33:H34"/>
    <mergeCell ref="I33:I34"/>
    <mergeCell ref="J33:J34"/>
    <mergeCell ref="K35:K36"/>
    <mergeCell ref="L35:L36"/>
    <mergeCell ref="C35:D35"/>
    <mergeCell ref="E33:E34"/>
    <mergeCell ref="E35:E36"/>
    <mergeCell ref="K16:K17"/>
    <mergeCell ref="L16:L17"/>
    <mergeCell ref="L23:L24"/>
    <mergeCell ref="H25:H26"/>
    <mergeCell ref="I25:I26"/>
    <mergeCell ref="J25:J26"/>
    <mergeCell ref="K25:K26"/>
    <mergeCell ref="H23:H24"/>
    <mergeCell ref="I23:I24"/>
    <mergeCell ref="J23:J24"/>
    <mergeCell ref="K23:K24"/>
    <mergeCell ref="L25:L26"/>
    <mergeCell ref="C27:K27"/>
    <mergeCell ref="C28:D28"/>
    <mergeCell ref="E28:E29"/>
    <mergeCell ref="F28:F29"/>
    <mergeCell ref="G28:G29"/>
    <mergeCell ref="L14:L15"/>
    <mergeCell ref="H21:H22"/>
    <mergeCell ref="I21:I22"/>
    <mergeCell ref="J21:J22"/>
    <mergeCell ref="K21:K22"/>
    <mergeCell ref="C18:K18"/>
    <mergeCell ref="L19:L20"/>
    <mergeCell ref="G16:G17"/>
    <mergeCell ref="H16:H17"/>
    <mergeCell ref="I16:I17"/>
    <mergeCell ref="J16:J17"/>
    <mergeCell ref="L21:L22"/>
    <mergeCell ref="C14:D14"/>
    <mergeCell ref="E14:E15"/>
    <mergeCell ref="F14:F15"/>
    <mergeCell ref="G14:G15"/>
    <mergeCell ref="H14:H15"/>
    <mergeCell ref="I14:I15"/>
    <mergeCell ref="J14:J15"/>
    <mergeCell ref="K14:K15"/>
    <mergeCell ref="B19:B20"/>
    <mergeCell ref="C19:D19"/>
    <mergeCell ref="E19:E20"/>
    <mergeCell ref="F19:F20"/>
    <mergeCell ref="G19:G20"/>
    <mergeCell ref="H19:H20"/>
    <mergeCell ref="I19:I20"/>
    <mergeCell ref="J19:J20"/>
    <mergeCell ref="K19:K20"/>
    <mergeCell ref="B21:B22"/>
    <mergeCell ref="C21:D21"/>
    <mergeCell ref="E21:E22"/>
    <mergeCell ref="F21:F22"/>
    <mergeCell ref="G21:G22"/>
    <mergeCell ref="B25:B26"/>
    <mergeCell ref="C25:D25"/>
    <mergeCell ref="E25:E26"/>
    <mergeCell ref="F25:F26"/>
    <mergeCell ref="G25:G26"/>
    <mergeCell ref="B23:B24"/>
    <mergeCell ref="C23:D23"/>
    <mergeCell ref="E23:E24"/>
    <mergeCell ref="F23:F24"/>
    <mergeCell ref="G23:G24"/>
    <mergeCell ref="H28:H29"/>
    <mergeCell ref="I28:I29"/>
    <mergeCell ref="J28:J29"/>
    <mergeCell ref="K28:K29"/>
    <mergeCell ref="L28:L29"/>
    <mergeCell ref="L33:L34"/>
    <mergeCell ref="K31:K32"/>
    <mergeCell ref="L31:L32"/>
  </mergeCells>
  <pageMargins left="0.25" right="0.25" top="0.75" bottom="0.75" header="0" footer="0"/>
  <pageSetup orientation="portrait" r:id="rId1"/>
  <rowBreaks count="1" manualBreakCount="1">
    <brk id="2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L961"/>
  <sheetViews>
    <sheetView showGridLines="0" view="pageBreakPreview" topLeftCell="B1" zoomScale="60" zoomScaleNormal="100" workbookViewId="0">
      <selection activeCell="N11" sqref="N11"/>
    </sheetView>
  </sheetViews>
  <sheetFormatPr defaultColWidth="14.42578125" defaultRowHeight="15" customHeight="1" x14ac:dyDescent="0.25"/>
  <cols>
    <col min="1" max="1" width="3.42578125" hidden="1" customWidth="1"/>
    <col min="2" max="2" width="5" customWidth="1"/>
    <col min="3" max="3" width="2" customWidth="1"/>
    <col min="4" max="4" width="37.28515625" customWidth="1"/>
    <col min="5" max="5" width="6.42578125" customWidth="1"/>
    <col min="6" max="6" width="1.85546875" customWidth="1"/>
    <col min="7" max="7" width="4.85546875" customWidth="1"/>
    <col min="8" max="8" width="1.85546875" customWidth="1"/>
    <col min="9" max="9" width="4.42578125" customWidth="1"/>
    <col min="10" max="10" width="6.85546875" customWidth="1"/>
    <col min="11" max="11" width="14" customWidth="1"/>
    <col min="12" max="12" width="16.28515625" customWidth="1"/>
  </cols>
  <sheetData>
    <row r="1" spans="1:12" ht="12.75" customHeight="1" x14ac:dyDescent="0.25">
      <c r="A1" s="1"/>
      <c r="B1" s="2"/>
      <c r="C1" s="76" t="s">
        <v>86</v>
      </c>
      <c r="D1" s="77"/>
      <c r="E1" s="77"/>
      <c r="F1" s="77"/>
      <c r="G1" s="77"/>
      <c r="H1" s="77"/>
      <c r="I1" s="77"/>
      <c r="J1" s="77"/>
      <c r="K1" s="77"/>
      <c r="L1" s="77"/>
    </row>
    <row r="2" spans="1:12" ht="12.75" customHeight="1" x14ac:dyDescent="0.25">
      <c r="A2" s="67" t="s">
        <v>2</v>
      </c>
      <c r="B2" s="67"/>
      <c r="C2" s="80" t="s">
        <v>3</v>
      </c>
      <c r="D2" s="46"/>
      <c r="E2" s="78" t="s">
        <v>4</v>
      </c>
      <c r="F2" s="58"/>
      <c r="G2" s="58"/>
      <c r="H2" s="58"/>
      <c r="I2" s="58"/>
      <c r="J2" s="58"/>
      <c r="K2" s="58"/>
      <c r="L2" s="81" t="s">
        <v>5</v>
      </c>
    </row>
    <row r="3" spans="1:12" ht="12.75" customHeight="1" x14ac:dyDescent="0.25">
      <c r="A3" s="48"/>
      <c r="B3" s="48"/>
      <c r="C3" s="51"/>
      <c r="D3" s="55"/>
      <c r="E3" s="78" t="s">
        <v>6</v>
      </c>
      <c r="F3" s="58"/>
      <c r="G3" s="58"/>
      <c r="H3" s="58"/>
      <c r="I3" s="59"/>
      <c r="J3" s="22" t="s">
        <v>7</v>
      </c>
      <c r="K3" s="23" t="s">
        <v>8</v>
      </c>
      <c r="L3" s="48"/>
    </row>
    <row r="4" spans="1:12" ht="12.75" customHeight="1" x14ac:dyDescent="0.25">
      <c r="A4" s="8" t="s">
        <v>10</v>
      </c>
      <c r="B4" s="8"/>
      <c r="C4" s="79" t="s">
        <v>11</v>
      </c>
      <c r="D4" s="58"/>
      <c r="E4" s="58"/>
      <c r="F4" s="58"/>
      <c r="G4" s="58"/>
      <c r="H4" s="58"/>
      <c r="I4" s="58"/>
      <c r="J4" s="58"/>
      <c r="K4" s="58"/>
      <c r="L4" s="23">
        <f t="shared" ref="L4:L8" si="0">L5</f>
        <v>70000000</v>
      </c>
    </row>
    <row r="5" spans="1:12" ht="12.75" customHeight="1" x14ac:dyDescent="0.25">
      <c r="A5" s="8" t="s">
        <v>12</v>
      </c>
      <c r="B5" s="6"/>
      <c r="C5" s="82" t="s">
        <v>13</v>
      </c>
      <c r="D5" s="58"/>
      <c r="E5" s="58"/>
      <c r="F5" s="58"/>
      <c r="G5" s="58"/>
      <c r="H5" s="58"/>
      <c r="I5" s="58"/>
      <c r="J5" s="58"/>
      <c r="K5" s="58"/>
      <c r="L5" s="23">
        <f t="shared" si="0"/>
        <v>70000000</v>
      </c>
    </row>
    <row r="6" spans="1:12" ht="12.75" customHeight="1" x14ac:dyDescent="0.25">
      <c r="A6" s="8" t="s">
        <v>14</v>
      </c>
      <c r="B6" s="6"/>
      <c r="C6" s="82" t="s">
        <v>15</v>
      </c>
      <c r="D6" s="58"/>
      <c r="E6" s="58"/>
      <c r="F6" s="58"/>
      <c r="G6" s="58"/>
      <c r="H6" s="58"/>
      <c r="I6" s="58"/>
      <c r="J6" s="58"/>
      <c r="K6" s="58"/>
      <c r="L6" s="23">
        <f t="shared" si="0"/>
        <v>70000000</v>
      </c>
    </row>
    <row r="7" spans="1:12" ht="12.75" customHeight="1" x14ac:dyDescent="0.25">
      <c r="A7" s="8" t="s">
        <v>16</v>
      </c>
      <c r="B7" s="6"/>
      <c r="C7" s="79" t="s">
        <v>17</v>
      </c>
      <c r="D7" s="58"/>
      <c r="E7" s="58"/>
      <c r="F7" s="58"/>
      <c r="G7" s="58"/>
      <c r="H7" s="58"/>
      <c r="I7" s="58"/>
      <c r="J7" s="58"/>
      <c r="K7" s="58"/>
      <c r="L7" s="24">
        <f t="shared" si="0"/>
        <v>70000000</v>
      </c>
    </row>
    <row r="8" spans="1:12" ht="25.5" customHeight="1" x14ac:dyDescent="0.25">
      <c r="A8" s="8" t="s">
        <v>18</v>
      </c>
      <c r="B8" s="6"/>
      <c r="C8" s="82" t="s">
        <v>19</v>
      </c>
      <c r="D8" s="58"/>
      <c r="E8" s="58"/>
      <c r="F8" s="58"/>
      <c r="G8" s="58"/>
      <c r="H8" s="58"/>
      <c r="I8" s="58"/>
      <c r="J8" s="58"/>
      <c r="K8" s="58"/>
      <c r="L8" s="24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79" t="s">
        <v>87</v>
      </c>
      <c r="D9" s="58"/>
      <c r="E9" s="58"/>
      <c r="F9" s="58"/>
      <c r="G9" s="58"/>
      <c r="H9" s="58"/>
      <c r="I9" s="58"/>
      <c r="J9" s="58"/>
      <c r="K9" s="58"/>
      <c r="L9" s="24">
        <f>SUM(L10,L13,L16)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62000000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62000000</v>
      </c>
      <c r="L11" s="47">
        <f>K11</f>
        <v>62000000</v>
      </c>
    </row>
    <row r="12" spans="1:12" ht="45.75" customHeight="1" x14ac:dyDescent="0.25">
      <c r="A12" s="15"/>
      <c r="B12" s="18"/>
      <c r="C12" s="15"/>
      <c r="D12" s="27" t="s">
        <v>160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SUM(L14)</f>
        <v>1700000</v>
      </c>
    </row>
    <row r="14" spans="1:12" ht="25.5" customHeight="1" x14ac:dyDescent="0.25">
      <c r="A14" s="13"/>
      <c r="B14" s="56"/>
      <c r="C14" s="45" t="s">
        <v>22</v>
      </c>
      <c r="D14" s="46"/>
      <c r="E14" s="50">
        <v>2</v>
      </c>
      <c r="F14" s="52"/>
      <c r="G14" s="52"/>
      <c r="H14" s="52"/>
      <c r="I14" s="54"/>
      <c r="J14" s="71" t="s">
        <v>23</v>
      </c>
      <c r="K14" s="47">
        <v>850000</v>
      </c>
      <c r="L14" s="47">
        <f>E14*K14</f>
        <v>1700000</v>
      </c>
    </row>
    <row r="15" spans="1:12" ht="18.75" customHeight="1" x14ac:dyDescent="0.25">
      <c r="A15" s="15"/>
      <c r="B15" s="48"/>
      <c r="C15" s="15"/>
      <c r="D15" s="27" t="s">
        <v>84</v>
      </c>
      <c r="E15" s="51"/>
      <c r="F15" s="53"/>
      <c r="G15" s="53"/>
      <c r="H15" s="53"/>
      <c r="I15" s="55"/>
      <c r="J15" s="48"/>
      <c r="K15" s="48"/>
      <c r="L15" s="48"/>
    </row>
    <row r="16" spans="1:12" ht="12.75" customHeight="1" x14ac:dyDescent="0.25">
      <c r="A16" s="15"/>
      <c r="B16" s="11"/>
      <c r="C16" s="57" t="s">
        <v>40</v>
      </c>
      <c r="D16" s="58"/>
      <c r="E16" s="58"/>
      <c r="F16" s="58"/>
      <c r="G16" s="58"/>
      <c r="H16" s="58"/>
      <c r="I16" s="58"/>
      <c r="J16" s="58"/>
      <c r="K16" s="58"/>
      <c r="L16" s="9">
        <f>SUM(L17:L24)</f>
        <v>6300000</v>
      </c>
    </row>
    <row r="17" spans="1:12" ht="21.75" customHeight="1" x14ac:dyDescent="0.25">
      <c r="A17" s="1"/>
      <c r="B17" s="14"/>
      <c r="C17" s="45" t="s">
        <v>22</v>
      </c>
      <c r="D17" s="46"/>
      <c r="E17" s="50">
        <v>2</v>
      </c>
      <c r="F17" s="52"/>
      <c r="G17" s="52"/>
      <c r="H17" s="52"/>
      <c r="I17" s="54"/>
      <c r="J17" s="56" t="s">
        <v>43</v>
      </c>
      <c r="K17" s="47">
        <v>650000</v>
      </c>
      <c r="L17" s="47">
        <f>E17*K17</f>
        <v>1300000</v>
      </c>
    </row>
    <row r="18" spans="1:12" ht="25.5" customHeight="1" x14ac:dyDescent="0.25">
      <c r="A18" s="1"/>
      <c r="B18" s="18"/>
      <c r="C18" s="15"/>
      <c r="D18" s="16" t="s">
        <v>61</v>
      </c>
      <c r="E18" s="51"/>
      <c r="F18" s="53"/>
      <c r="G18" s="53"/>
      <c r="H18" s="53"/>
      <c r="I18" s="55"/>
      <c r="J18" s="48"/>
      <c r="K18" s="48"/>
      <c r="L18" s="48"/>
    </row>
    <row r="19" spans="1:12" ht="21.75" customHeight="1" x14ac:dyDescent="0.25">
      <c r="A19" s="1"/>
      <c r="B19" s="14"/>
      <c r="C19" s="45" t="s">
        <v>22</v>
      </c>
      <c r="D19" s="46"/>
      <c r="E19" s="50">
        <v>1</v>
      </c>
      <c r="F19" s="52"/>
      <c r="G19" s="52"/>
      <c r="H19" s="52"/>
      <c r="I19" s="54"/>
      <c r="J19" s="56" t="s">
        <v>43</v>
      </c>
      <c r="K19" s="47">
        <v>600000</v>
      </c>
      <c r="L19" s="47">
        <f>E19*K19</f>
        <v>600000</v>
      </c>
    </row>
    <row r="20" spans="1:12" ht="25.5" customHeight="1" x14ac:dyDescent="0.25">
      <c r="A20" s="1"/>
      <c r="B20" s="18"/>
      <c r="C20" s="15"/>
      <c r="D20" s="16" t="s">
        <v>121</v>
      </c>
      <c r="E20" s="51"/>
      <c r="F20" s="53"/>
      <c r="G20" s="53"/>
      <c r="H20" s="53"/>
      <c r="I20" s="55"/>
      <c r="J20" s="48"/>
      <c r="K20" s="48"/>
      <c r="L20" s="48"/>
    </row>
    <row r="21" spans="1:12" ht="21.75" customHeight="1" x14ac:dyDescent="0.25">
      <c r="A21" s="1"/>
      <c r="B21" s="14"/>
      <c r="C21" s="45" t="s">
        <v>22</v>
      </c>
      <c r="D21" s="46"/>
      <c r="E21" s="50">
        <v>1</v>
      </c>
      <c r="F21" s="52"/>
      <c r="G21" s="52"/>
      <c r="H21" s="52"/>
      <c r="I21" s="54"/>
      <c r="J21" s="56" t="s">
        <v>23</v>
      </c>
      <c r="K21" s="47">
        <v>500000</v>
      </c>
      <c r="L21" s="47">
        <f>E21*K21</f>
        <v>500000</v>
      </c>
    </row>
    <row r="22" spans="1:12" ht="25.5" customHeight="1" x14ac:dyDescent="0.25">
      <c r="A22" s="1"/>
      <c r="B22" s="18"/>
      <c r="C22" s="15"/>
      <c r="D22" s="16" t="s">
        <v>161</v>
      </c>
      <c r="E22" s="51"/>
      <c r="F22" s="53"/>
      <c r="G22" s="53"/>
      <c r="H22" s="53"/>
      <c r="I22" s="55"/>
      <c r="J22" s="48"/>
      <c r="K22" s="48"/>
      <c r="L22" s="48"/>
    </row>
    <row r="23" spans="1:12" ht="21.75" customHeight="1" x14ac:dyDescent="0.25">
      <c r="A23" s="1"/>
      <c r="B23" s="14"/>
      <c r="C23" s="45" t="s">
        <v>22</v>
      </c>
      <c r="D23" s="46"/>
      <c r="E23" s="50">
        <v>13</v>
      </c>
      <c r="F23" s="52"/>
      <c r="G23" s="52"/>
      <c r="H23" s="52"/>
      <c r="I23" s="54"/>
      <c r="J23" s="56" t="s">
        <v>34</v>
      </c>
      <c r="K23" s="47">
        <v>300000</v>
      </c>
      <c r="L23" s="47">
        <f>E23*K23</f>
        <v>3900000</v>
      </c>
    </row>
    <row r="24" spans="1:12" ht="25.5" customHeight="1" x14ac:dyDescent="0.25">
      <c r="A24" s="1"/>
      <c r="B24" s="18"/>
      <c r="C24" s="15"/>
      <c r="D24" s="16" t="s">
        <v>162</v>
      </c>
      <c r="E24" s="51"/>
      <c r="F24" s="53"/>
      <c r="G24" s="53"/>
      <c r="H24" s="53"/>
      <c r="I24" s="55"/>
      <c r="J24" s="48"/>
      <c r="K24" s="48"/>
      <c r="L24" s="48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</sheetData>
  <mergeCells count="71">
    <mergeCell ref="A2:A3"/>
    <mergeCell ref="B2:B3"/>
    <mergeCell ref="C2:D3"/>
    <mergeCell ref="L2:L3"/>
    <mergeCell ref="C13:K13"/>
    <mergeCell ref="C5:K5"/>
    <mergeCell ref="C6:K6"/>
    <mergeCell ref="C7:K7"/>
    <mergeCell ref="C8:K8"/>
    <mergeCell ref="C4:K4"/>
    <mergeCell ref="C11:D11"/>
    <mergeCell ref="E11:E12"/>
    <mergeCell ref="F11:F12"/>
    <mergeCell ref="G11:G12"/>
    <mergeCell ref="H11:H12"/>
    <mergeCell ref="I11:I12"/>
    <mergeCell ref="C1:L1"/>
    <mergeCell ref="E2:K2"/>
    <mergeCell ref="E3:I3"/>
    <mergeCell ref="C9:K9"/>
    <mergeCell ref="C10:K10"/>
    <mergeCell ref="J11:J12"/>
    <mergeCell ref="K11:K12"/>
    <mergeCell ref="L11:L12"/>
    <mergeCell ref="B14:B15"/>
    <mergeCell ref="C14:D14"/>
    <mergeCell ref="E14:E15"/>
    <mergeCell ref="F14:F15"/>
    <mergeCell ref="G14:G15"/>
    <mergeCell ref="H14:H15"/>
    <mergeCell ref="I14:I15"/>
    <mergeCell ref="J14:J15"/>
    <mergeCell ref="K14:K15"/>
    <mergeCell ref="L14:L15"/>
    <mergeCell ref="F23:F24"/>
    <mergeCell ref="G23:G24"/>
    <mergeCell ref="L19:L20"/>
    <mergeCell ref="C21:D21"/>
    <mergeCell ref="E21:E22"/>
    <mergeCell ref="F21:F22"/>
    <mergeCell ref="G21:G22"/>
    <mergeCell ref="H21:H22"/>
    <mergeCell ref="I21:I22"/>
    <mergeCell ref="L23:L24"/>
    <mergeCell ref="L21:L22"/>
    <mergeCell ref="E23:E24"/>
    <mergeCell ref="H23:H24"/>
    <mergeCell ref="I23:I24"/>
    <mergeCell ref="J23:J24"/>
    <mergeCell ref="K23:K24"/>
    <mergeCell ref="C16:K16"/>
    <mergeCell ref="C17:D17"/>
    <mergeCell ref="E17:E18"/>
    <mergeCell ref="F17:F18"/>
    <mergeCell ref="G17:G18"/>
    <mergeCell ref="H17:H18"/>
    <mergeCell ref="I17:I18"/>
    <mergeCell ref="J17:J18"/>
    <mergeCell ref="K17:K18"/>
    <mergeCell ref="J21:J22"/>
    <mergeCell ref="K21:K22"/>
    <mergeCell ref="C23:D23"/>
    <mergeCell ref="L17:L18"/>
    <mergeCell ref="C19:D19"/>
    <mergeCell ref="E19:E20"/>
    <mergeCell ref="F19:F20"/>
    <mergeCell ref="G19:G20"/>
    <mergeCell ref="H19:H20"/>
    <mergeCell ref="I19:I20"/>
    <mergeCell ref="J19:J20"/>
    <mergeCell ref="K19:K20"/>
  </mergeCells>
  <printOptions horizontalCentered="1"/>
  <pageMargins left="0.25" right="0.25" top="0.75" bottom="0.75" header="0" footer="0"/>
  <pageSetup paperSize="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L961"/>
  <sheetViews>
    <sheetView showGridLines="0" topLeftCell="B1" zoomScaleNormal="100" workbookViewId="0">
      <selection activeCell="D41" sqref="D41"/>
    </sheetView>
  </sheetViews>
  <sheetFormatPr defaultColWidth="14.42578125" defaultRowHeight="15" customHeight="1" x14ac:dyDescent="0.25"/>
  <cols>
    <col min="1" max="1" width="15.28515625" hidden="1" customWidth="1"/>
    <col min="2" max="2" width="5.85546875" customWidth="1"/>
    <col min="3" max="3" width="2" customWidth="1"/>
    <col min="4" max="4" width="25.85546875" customWidth="1"/>
    <col min="5" max="5" width="5.5703125" customWidth="1"/>
    <col min="6" max="6" width="1.85546875" customWidth="1"/>
    <col min="7" max="7" width="4.7109375" customWidth="1"/>
    <col min="8" max="8" width="1.85546875" customWidth="1"/>
    <col min="9" max="9" width="5.710937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89</v>
      </c>
      <c r="D9" s="58"/>
      <c r="E9" s="58"/>
      <c r="F9" s="58"/>
      <c r="G9" s="58"/>
      <c r="H9" s="58"/>
      <c r="I9" s="58"/>
      <c r="J9" s="58"/>
      <c r="K9" s="58"/>
      <c r="L9" s="9">
        <f>SUM(L10,L13,L26,L31)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34</v>
      </c>
      <c r="F11" s="62" t="s">
        <v>0</v>
      </c>
      <c r="G11" s="62">
        <v>30</v>
      </c>
      <c r="H11" s="62" t="s">
        <v>0</v>
      </c>
      <c r="I11" s="63">
        <v>2.5</v>
      </c>
      <c r="J11" s="56" t="s">
        <v>28</v>
      </c>
      <c r="K11" s="47">
        <v>64000000</v>
      </c>
      <c r="L11" s="47">
        <f>K11</f>
        <v>64000000</v>
      </c>
    </row>
    <row r="12" spans="1:12" ht="45.75" customHeight="1" x14ac:dyDescent="0.25">
      <c r="A12" s="15"/>
      <c r="B12" s="18"/>
      <c r="C12" s="15"/>
      <c r="D12" s="27" t="s">
        <v>163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SUM(L14:L25)</f>
        <v>4085000</v>
      </c>
    </row>
    <row r="14" spans="1:12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72">
        <v>650000</v>
      </c>
      <c r="L14" s="47">
        <f>E14*K14</f>
        <v>650000</v>
      </c>
    </row>
    <row r="15" spans="1:12" ht="18.75" customHeight="1" x14ac:dyDescent="0.25">
      <c r="A15" s="15"/>
      <c r="B15" s="48"/>
      <c r="C15" s="15"/>
      <c r="D15" s="27" t="s">
        <v>127</v>
      </c>
      <c r="E15" s="51"/>
      <c r="F15" s="53"/>
      <c r="G15" s="53"/>
      <c r="H15" s="53"/>
      <c r="I15" s="55"/>
      <c r="J15" s="48"/>
      <c r="K15" s="73"/>
      <c r="L15" s="48"/>
    </row>
    <row r="16" spans="1:12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23</v>
      </c>
      <c r="K16" s="47">
        <v>850000</v>
      </c>
      <c r="L16" s="47">
        <f>E16*K16</f>
        <v>850000</v>
      </c>
    </row>
    <row r="17" spans="1:12" ht="18.75" customHeight="1" x14ac:dyDescent="0.25">
      <c r="A17" s="15"/>
      <c r="B17" s="48"/>
      <c r="C17" s="15"/>
      <c r="D17" s="27" t="s">
        <v>164</v>
      </c>
      <c r="E17" s="51"/>
      <c r="F17" s="53"/>
      <c r="G17" s="53"/>
      <c r="H17" s="53"/>
      <c r="I17" s="55"/>
      <c r="J17" s="48"/>
      <c r="K17" s="48"/>
      <c r="L17" s="48"/>
    </row>
    <row r="18" spans="1:12" ht="25.5" customHeight="1" x14ac:dyDescent="0.25">
      <c r="A18" s="13"/>
      <c r="B18" s="56"/>
      <c r="C18" s="45" t="s">
        <v>22</v>
      </c>
      <c r="D18" s="46"/>
      <c r="E18" s="50">
        <v>1</v>
      </c>
      <c r="F18" s="52"/>
      <c r="G18" s="52"/>
      <c r="H18" s="52"/>
      <c r="I18" s="54"/>
      <c r="J18" s="71" t="s">
        <v>23</v>
      </c>
      <c r="K18" s="47">
        <v>850000</v>
      </c>
      <c r="L18" s="47">
        <f>E18*K18</f>
        <v>850000</v>
      </c>
    </row>
    <row r="19" spans="1:12" ht="24.75" customHeight="1" x14ac:dyDescent="0.25">
      <c r="A19" s="15"/>
      <c r="B19" s="48"/>
      <c r="C19" s="15"/>
      <c r="D19" s="27" t="s">
        <v>84</v>
      </c>
      <c r="E19" s="51"/>
      <c r="F19" s="53"/>
      <c r="G19" s="53"/>
      <c r="H19" s="53"/>
      <c r="I19" s="55"/>
      <c r="J19" s="48"/>
      <c r="K19" s="48"/>
      <c r="L19" s="48"/>
    </row>
    <row r="20" spans="1:12" ht="25.5" customHeight="1" x14ac:dyDescent="0.25">
      <c r="A20" s="13"/>
      <c r="B20" s="56"/>
      <c r="C20" s="45" t="s">
        <v>22</v>
      </c>
      <c r="D20" s="46"/>
      <c r="E20" s="50">
        <v>1</v>
      </c>
      <c r="F20" s="52"/>
      <c r="G20" s="52"/>
      <c r="H20" s="52"/>
      <c r="I20" s="54"/>
      <c r="J20" s="71" t="s">
        <v>23</v>
      </c>
      <c r="K20" s="72">
        <v>285000</v>
      </c>
      <c r="L20" s="47">
        <f>E20*K20</f>
        <v>285000</v>
      </c>
    </row>
    <row r="21" spans="1:12" ht="18.75" customHeight="1" x14ac:dyDescent="0.25">
      <c r="A21" s="15"/>
      <c r="B21" s="48"/>
      <c r="C21" s="15"/>
      <c r="D21" s="27" t="s">
        <v>165</v>
      </c>
      <c r="E21" s="51"/>
      <c r="F21" s="53"/>
      <c r="G21" s="53"/>
      <c r="H21" s="53"/>
      <c r="I21" s="55"/>
      <c r="J21" s="48"/>
      <c r="K21" s="73"/>
      <c r="L21" s="48"/>
    </row>
    <row r="22" spans="1:12" ht="25.5" customHeight="1" x14ac:dyDescent="0.25">
      <c r="A22" s="13"/>
      <c r="B22" s="56"/>
      <c r="C22" s="45" t="s">
        <v>22</v>
      </c>
      <c r="D22" s="46"/>
      <c r="E22" s="50">
        <v>1</v>
      </c>
      <c r="F22" s="52"/>
      <c r="G22" s="52"/>
      <c r="H22" s="52"/>
      <c r="I22" s="54"/>
      <c r="J22" s="71" t="s">
        <v>23</v>
      </c>
      <c r="K22" s="47">
        <v>850000</v>
      </c>
      <c r="L22" s="47">
        <f>E22*K22</f>
        <v>850000</v>
      </c>
    </row>
    <row r="23" spans="1:12" ht="18.75" customHeight="1" x14ac:dyDescent="0.25">
      <c r="A23" s="15"/>
      <c r="B23" s="48"/>
      <c r="C23" s="15"/>
      <c r="D23" s="27" t="s">
        <v>166</v>
      </c>
      <c r="E23" s="51"/>
      <c r="F23" s="53"/>
      <c r="G23" s="53"/>
      <c r="H23" s="53"/>
      <c r="I23" s="55"/>
      <c r="J23" s="48"/>
      <c r="K23" s="48"/>
      <c r="L23" s="48"/>
    </row>
    <row r="24" spans="1:12" ht="25.5" customHeight="1" x14ac:dyDescent="0.25">
      <c r="A24" s="13"/>
      <c r="B24" s="56"/>
      <c r="C24" s="45" t="s">
        <v>22</v>
      </c>
      <c r="D24" s="46"/>
      <c r="E24" s="50">
        <v>1</v>
      </c>
      <c r="F24" s="52"/>
      <c r="G24" s="52"/>
      <c r="H24" s="52"/>
      <c r="I24" s="54"/>
      <c r="J24" s="71" t="s">
        <v>23</v>
      </c>
      <c r="K24" s="47">
        <v>600000</v>
      </c>
      <c r="L24" s="47">
        <f>E24*K24</f>
        <v>600000</v>
      </c>
    </row>
    <row r="25" spans="1:12" ht="18.75" customHeight="1" x14ac:dyDescent="0.25">
      <c r="A25" s="15"/>
      <c r="B25" s="48"/>
      <c r="C25" s="15"/>
      <c r="D25" s="27" t="s">
        <v>106</v>
      </c>
      <c r="E25" s="51"/>
      <c r="F25" s="53"/>
      <c r="G25" s="53"/>
      <c r="H25" s="53"/>
      <c r="I25" s="55"/>
      <c r="J25" s="48"/>
      <c r="K25" s="48"/>
      <c r="L25" s="48"/>
    </row>
    <row r="26" spans="1:12" ht="30" customHeight="1" x14ac:dyDescent="0.25">
      <c r="A26" s="12" t="str">
        <f>IF(B26&gt;=10%,IF(B26&lt;=50%,"","Selisih "&amp;ROUND((B26-50%)*100,2)&amp;"%"),"Selisih "&amp;ROUND((B26-10%)*100,2)&amp;"%")</f>
        <v>Selisih -10%</v>
      </c>
      <c r="B26" s="11"/>
      <c r="C26" s="57" t="s">
        <v>33</v>
      </c>
      <c r="D26" s="58"/>
      <c r="E26" s="58"/>
      <c r="F26" s="58"/>
      <c r="G26" s="58"/>
      <c r="H26" s="58"/>
      <c r="I26" s="58"/>
      <c r="J26" s="58"/>
      <c r="K26" s="58"/>
      <c r="L26" s="9">
        <f>SUM(L27:L30)</f>
        <v>1680000</v>
      </c>
    </row>
    <row r="27" spans="1:12" ht="25.5" customHeight="1" x14ac:dyDescent="0.25">
      <c r="A27" s="13"/>
      <c r="B27" s="14"/>
      <c r="C27" s="45" t="s">
        <v>22</v>
      </c>
      <c r="D27" s="46"/>
      <c r="E27" s="50">
        <v>1</v>
      </c>
      <c r="F27" s="52"/>
      <c r="G27" s="52"/>
      <c r="H27" s="52"/>
      <c r="I27" s="54"/>
      <c r="J27" s="56" t="s">
        <v>23</v>
      </c>
      <c r="K27" s="47">
        <v>1100000</v>
      </c>
      <c r="L27" s="47">
        <f>E27*K27</f>
        <v>1100000</v>
      </c>
    </row>
    <row r="28" spans="1:12" x14ac:dyDescent="0.25">
      <c r="A28" s="15"/>
      <c r="B28" s="18"/>
      <c r="C28" s="15"/>
      <c r="D28" s="16" t="s">
        <v>75</v>
      </c>
      <c r="E28" s="51"/>
      <c r="F28" s="53"/>
      <c r="G28" s="53"/>
      <c r="H28" s="53"/>
      <c r="I28" s="55"/>
      <c r="J28" s="48"/>
      <c r="K28" s="48"/>
      <c r="L28" s="48"/>
    </row>
    <row r="29" spans="1:12" ht="25.5" customHeight="1" x14ac:dyDescent="0.25">
      <c r="A29" s="13"/>
      <c r="B29" s="14"/>
      <c r="C29" s="45" t="s">
        <v>22</v>
      </c>
      <c r="D29" s="46"/>
      <c r="E29" s="50">
        <v>1</v>
      </c>
      <c r="F29" s="52"/>
      <c r="G29" s="52"/>
      <c r="H29" s="52"/>
      <c r="I29" s="54"/>
      <c r="J29" s="56" t="s">
        <v>23</v>
      </c>
      <c r="K29" s="47">
        <v>580000</v>
      </c>
      <c r="L29" s="47">
        <f>E29*K29</f>
        <v>580000</v>
      </c>
    </row>
    <row r="30" spans="1:12" x14ac:dyDescent="0.25">
      <c r="A30" s="15"/>
      <c r="B30" s="18"/>
      <c r="C30" s="15"/>
      <c r="D30" s="16" t="s">
        <v>74</v>
      </c>
      <c r="E30" s="51"/>
      <c r="F30" s="53"/>
      <c r="G30" s="53"/>
      <c r="H30" s="53"/>
      <c r="I30" s="55"/>
      <c r="J30" s="48"/>
      <c r="K30" s="48"/>
      <c r="L30" s="48"/>
    </row>
    <row r="31" spans="1:12" ht="25.5" customHeight="1" x14ac:dyDescent="0.25">
      <c r="A31" s="10" t="str">
        <f>IF(B31&lt;=10%,"","Selisih "&amp;(ROUND((B31-10%)*100,2)&amp;"%"))</f>
        <v/>
      </c>
      <c r="B31" s="11"/>
      <c r="C31" s="57" t="s">
        <v>39</v>
      </c>
      <c r="D31" s="58"/>
      <c r="E31" s="58"/>
      <c r="F31" s="58"/>
      <c r="G31" s="58"/>
      <c r="H31" s="58"/>
      <c r="I31" s="58"/>
      <c r="J31" s="58"/>
      <c r="K31" s="58"/>
      <c r="L31" s="9">
        <f>SUM(L32:L33)</f>
        <v>235000</v>
      </c>
    </row>
    <row r="32" spans="1:12" ht="25.5" customHeight="1" x14ac:dyDescent="0.25">
      <c r="A32" s="13"/>
      <c r="B32" s="14"/>
      <c r="C32" s="45" t="s">
        <v>22</v>
      </c>
      <c r="D32" s="46"/>
      <c r="E32" s="50">
        <v>1</v>
      </c>
      <c r="F32" s="52"/>
      <c r="G32" s="52"/>
      <c r="H32" s="52"/>
      <c r="I32" s="54"/>
      <c r="J32" s="56" t="s">
        <v>23</v>
      </c>
      <c r="K32" s="47">
        <v>235000</v>
      </c>
      <c r="L32" s="47">
        <f>E32*K32</f>
        <v>235000</v>
      </c>
    </row>
    <row r="33" spans="1:12" x14ac:dyDescent="0.25">
      <c r="A33" s="15"/>
      <c r="B33" s="18"/>
      <c r="C33" s="15"/>
      <c r="D33" s="16" t="s">
        <v>57</v>
      </c>
      <c r="E33" s="51"/>
      <c r="F33" s="53"/>
      <c r="G33" s="53"/>
      <c r="H33" s="53"/>
      <c r="I33" s="55"/>
      <c r="J33" s="48"/>
      <c r="K33" s="48"/>
      <c r="L33" s="48"/>
    </row>
    <row r="34" spans="1:12" ht="12.75" customHeight="1" x14ac:dyDescent="0.25">
      <c r="A34" s="1"/>
      <c r="B34" s="32" t="s">
        <v>167</v>
      </c>
      <c r="C34" s="33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</sheetData>
  <mergeCells count="112">
    <mergeCell ref="K11:K12"/>
    <mergeCell ref="C5:K5"/>
    <mergeCell ref="C6:K6"/>
    <mergeCell ref="C7:K7"/>
    <mergeCell ref="C8:K8"/>
    <mergeCell ref="C9:K9"/>
    <mergeCell ref="A2:A3"/>
    <mergeCell ref="B2:B3"/>
    <mergeCell ref="C2:D3"/>
    <mergeCell ref="E2:K2"/>
    <mergeCell ref="L2:L3"/>
    <mergeCell ref="E3:I3"/>
    <mergeCell ref="C4:K4"/>
    <mergeCell ref="C13:K13"/>
    <mergeCell ref="B14:B15"/>
    <mergeCell ref="C14:D14"/>
    <mergeCell ref="E14:E15"/>
    <mergeCell ref="F14:F15"/>
    <mergeCell ref="G14:G15"/>
    <mergeCell ref="H14:H15"/>
    <mergeCell ref="I14:I15"/>
    <mergeCell ref="J14:J15"/>
    <mergeCell ref="K14:K15"/>
    <mergeCell ref="L14:L15"/>
    <mergeCell ref="L11:L12"/>
    <mergeCell ref="C10:K10"/>
    <mergeCell ref="C11:D11"/>
    <mergeCell ref="E11:E12"/>
    <mergeCell ref="F11:F12"/>
    <mergeCell ref="G11:G12"/>
    <mergeCell ref="H11:H12"/>
    <mergeCell ref="I11:I12"/>
    <mergeCell ref="J11:J12"/>
    <mergeCell ref="L22:L23"/>
    <mergeCell ref="B22:B23"/>
    <mergeCell ref="E22:E23"/>
    <mergeCell ref="F22:F23"/>
    <mergeCell ref="G22:G23"/>
    <mergeCell ref="H22:H23"/>
    <mergeCell ref="I22:I23"/>
    <mergeCell ref="C22:D22"/>
    <mergeCell ref="I20:I21"/>
    <mergeCell ref="J20:J21"/>
    <mergeCell ref="J18:J19"/>
    <mergeCell ref="K18:K19"/>
    <mergeCell ref="L18:L19"/>
    <mergeCell ref="C18:D18"/>
    <mergeCell ref="F18:F19"/>
    <mergeCell ref="G18:G19"/>
    <mergeCell ref="H18:H19"/>
    <mergeCell ref="J16:J17"/>
    <mergeCell ref="K16:K17"/>
    <mergeCell ref="E32:E33"/>
    <mergeCell ref="K32:K33"/>
    <mergeCell ref="L32:L33"/>
    <mergeCell ref="C32:D32"/>
    <mergeCell ref="F32:F33"/>
    <mergeCell ref="G32:G33"/>
    <mergeCell ref="H32:H33"/>
    <mergeCell ref="I32:I33"/>
    <mergeCell ref="J32:J33"/>
    <mergeCell ref="L27:L28"/>
    <mergeCell ref="I18:I19"/>
    <mergeCell ref="C20:D20"/>
    <mergeCell ref="K20:K21"/>
    <mergeCell ref="L20:L21"/>
    <mergeCell ref="E18:E19"/>
    <mergeCell ref="E20:E21"/>
    <mergeCell ref="F20:F21"/>
    <mergeCell ref="G20:G21"/>
    <mergeCell ref="H20:H21"/>
    <mergeCell ref="L16:L17"/>
    <mergeCell ref="B18:B19"/>
    <mergeCell ref="B20:B21"/>
    <mergeCell ref="B24:B25"/>
    <mergeCell ref="C24:D24"/>
    <mergeCell ref="E24:E25"/>
    <mergeCell ref="F24:F25"/>
    <mergeCell ref="G24:G25"/>
    <mergeCell ref="H24:H25"/>
    <mergeCell ref="I24:I25"/>
    <mergeCell ref="J24:J25"/>
    <mergeCell ref="K24:K25"/>
    <mergeCell ref="L24:L25"/>
    <mergeCell ref="J22:J23"/>
    <mergeCell ref="K22:K23"/>
    <mergeCell ref="B16:B17"/>
    <mergeCell ref="C16:D16"/>
    <mergeCell ref="E16:E17"/>
    <mergeCell ref="F16:F17"/>
    <mergeCell ref="G16:G17"/>
    <mergeCell ref="H16:H17"/>
    <mergeCell ref="I16:I17"/>
    <mergeCell ref="L29:L30"/>
    <mergeCell ref="C31:K31"/>
    <mergeCell ref="C26:K26"/>
    <mergeCell ref="C29:D29"/>
    <mergeCell ref="E29:E30"/>
    <mergeCell ref="F29:F30"/>
    <mergeCell ref="G29:G30"/>
    <mergeCell ref="H29:H30"/>
    <mergeCell ref="I29:I30"/>
    <mergeCell ref="J29:J30"/>
    <mergeCell ref="K29:K30"/>
    <mergeCell ref="E27:E28"/>
    <mergeCell ref="F27:F28"/>
    <mergeCell ref="G27:G28"/>
    <mergeCell ref="H27:H28"/>
    <mergeCell ref="I27:I28"/>
    <mergeCell ref="J27:J28"/>
    <mergeCell ref="C27:D27"/>
    <mergeCell ref="K27:K28"/>
  </mergeCells>
  <pageMargins left="0.25" right="0.25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L961"/>
  <sheetViews>
    <sheetView showGridLines="0" view="pageBreakPreview" topLeftCell="B1" zoomScale="60" zoomScaleNormal="100" workbookViewId="0">
      <selection activeCell="M11" sqref="M11"/>
    </sheetView>
  </sheetViews>
  <sheetFormatPr defaultColWidth="14.42578125" defaultRowHeight="15" customHeight="1" x14ac:dyDescent="0.25"/>
  <cols>
    <col min="1" max="1" width="15.28515625" hidden="1" customWidth="1"/>
    <col min="2" max="2" width="6.42578125" customWidth="1"/>
    <col min="3" max="3" width="2" customWidth="1"/>
    <col min="4" max="4" width="24.28515625" customWidth="1"/>
    <col min="5" max="5" width="5.7109375" customWidth="1"/>
    <col min="6" max="6" width="1.85546875" customWidth="1"/>
    <col min="7" max="7" width="5.140625" customWidth="1"/>
    <col min="8" max="8" width="1.85546875" customWidth="1"/>
    <col min="9" max="9" width="5.710937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90</v>
      </c>
      <c r="D9" s="58"/>
      <c r="E9" s="58"/>
      <c r="F9" s="58"/>
      <c r="G9" s="58"/>
      <c r="H9" s="58"/>
      <c r="I9" s="58"/>
      <c r="J9" s="58"/>
      <c r="K9" s="58"/>
      <c r="L9" s="9">
        <f>SUM(L10,L13)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60000000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25</v>
      </c>
      <c r="F11" s="62" t="s">
        <v>0</v>
      </c>
      <c r="G11" s="62">
        <v>1.5</v>
      </c>
      <c r="H11" s="62" t="s">
        <v>0</v>
      </c>
      <c r="I11" s="63">
        <v>60</v>
      </c>
      <c r="J11" s="56" t="s">
        <v>28</v>
      </c>
      <c r="K11" s="47">
        <v>60000000</v>
      </c>
      <c r="L11" s="47">
        <f>K11</f>
        <v>60000000</v>
      </c>
    </row>
    <row r="12" spans="1:12" ht="45.75" customHeight="1" x14ac:dyDescent="0.25">
      <c r="A12" s="15"/>
      <c r="B12" s="18"/>
      <c r="C12" s="15"/>
      <c r="D12" s="27" t="s">
        <v>168</v>
      </c>
      <c r="E12" s="51"/>
      <c r="F12" s="53"/>
      <c r="G12" s="53"/>
      <c r="H12" s="53"/>
      <c r="I12" s="55"/>
      <c r="J12" s="48"/>
      <c r="K12" s="48"/>
      <c r="L12" s="48"/>
    </row>
    <row r="13" spans="1:12" s="44" customFormat="1" ht="12.75" customHeight="1" x14ac:dyDescent="0.25">
      <c r="A13" s="41"/>
      <c r="B13" s="42"/>
      <c r="C13" s="83" t="s">
        <v>29</v>
      </c>
      <c r="D13" s="84"/>
      <c r="E13" s="84"/>
      <c r="F13" s="84"/>
      <c r="G13" s="84"/>
      <c r="H13" s="84"/>
      <c r="I13" s="84"/>
      <c r="J13" s="84"/>
      <c r="K13" s="84"/>
      <c r="L13" s="43">
        <f>SUM(L14)</f>
        <v>10000000</v>
      </c>
    </row>
    <row r="14" spans="1:12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10000000</v>
      </c>
      <c r="L14" s="47">
        <f>E14*K14</f>
        <v>10000000</v>
      </c>
    </row>
    <row r="15" spans="1:12" ht="12.75" customHeight="1" x14ac:dyDescent="0.25">
      <c r="A15" s="15"/>
      <c r="B15" s="18"/>
      <c r="C15" s="15"/>
      <c r="D15" s="27" t="s">
        <v>50</v>
      </c>
      <c r="E15" s="51"/>
      <c r="F15" s="53"/>
      <c r="G15" s="53"/>
      <c r="H15" s="53"/>
      <c r="I15" s="55"/>
      <c r="J15" s="48"/>
      <c r="K15" s="48"/>
      <c r="L15" s="48"/>
    </row>
    <row r="16" spans="1:12" ht="12.75" customHeight="1" x14ac:dyDescent="0.25">
      <c r="A16" s="1"/>
      <c r="B16" s="2"/>
      <c r="C16" s="1"/>
      <c r="D16" s="1"/>
      <c r="E16" s="1"/>
      <c r="F16" s="1"/>
      <c r="G16" s="1"/>
      <c r="H16" s="1"/>
      <c r="I16" s="1"/>
      <c r="J16" s="2"/>
      <c r="K16" s="3"/>
      <c r="L16" s="4"/>
    </row>
    <row r="17" spans="1:12" ht="12.75" customHeight="1" x14ac:dyDescent="0.25">
      <c r="A17" s="1"/>
      <c r="B17" s="2"/>
      <c r="C17" s="1"/>
      <c r="D17" s="1"/>
      <c r="E17" s="1"/>
      <c r="F17" s="1"/>
      <c r="G17" s="1"/>
      <c r="H17" s="1"/>
      <c r="I17" s="1"/>
      <c r="J17" s="2"/>
      <c r="K17" s="3"/>
      <c r="L17" s="4"/>
    </row>
    <row r="18" spans="1:12" ht="12.75" customHeight="1" x14ac:dyDescent="0.25">
      <c r="A18" s="1"/>
      <c r="B18" s="2"/>
      <c r="C18" s="1"/>
      <c r="D18" s="1"/>
      <c r="E18" s="1"/>
      <c r="F18" s="1"/>
      <c r="G18" s="1"/>
      <c r="H18" s="1"/>
      <c r="I18" s="1"/>
      <c r="J18" s="2"/>
      <c r="K18" s="3"/>
      <c r="L18" s="4"/>
    </row>
    <row r="19" spans="1:12" ht="12.75" customHeight="1" x14ac:dyDescent="0.25">
      <c r="A19" s="1"/>
      <c r="B19" s="2"/>
      <c r="C19" s="1"/>
      <c r="D19" s="1"/>
      <c r="E19" s="1"/>
      <c r="F19" s="1"/>
      <c r="G19" s="1"/>
      <c r="H19" s="1"/>
      <c r="I19" s="1"/>
      <c r="J19" s="2"/>
      <c r="K19" s="3"/>
      <c r="L19" s="4"/>
    </row>
    <row r="20" spans="1:12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4"/>
    </row>
    <row r="21" spans="1:12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</row>
    <row r="22" spans="1:12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</row>
    <row r="23" spans="1:12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</sheetData>
  <mergeCells count="32">
    <mergeCell ref="C13:K13"/>
    <mergeCell ref="K14:K15"/>
    <mergeCell ref="L14:L15"/>
    <mergeCell ref="C14:D14"/>
    <mergeCell ref="E14:E15"/>
    <mergeCell ref="F14:F15"/>
    <mergeCell ref="G14:G15"/>
    <mergeCell ref="H14:H15"/>
    <mergeCell ref="I14:I15"/>
    <mergeCell ref="J14:J15"/>
    <mergeCell ref="L11:L12"/>
    <mergeCell ref="E11:E12"/>
    <mergeCell ref="F11:F12"/>
    <mergeCell ref="G11:G12"/>
    <mergeCell ref="H11:H12"/>
    <mergeCell ref="L2:L3"/>
    <mergeCell ref="E3:I3"/>
    <mergeCell ref="C4:K4"/>
    <mergeCell ref="A2:A3"/>
    <mergeCell ref="B2:B3"/>
    <mergeCell ref="C2:D3"/>
    <mergeCell ref="E2:K2"/>
    <mergeCell ref="C5:K5"/>
    <mergeCell ref="C6:K6"/>
    <mergeCell ref="C7:K7"/>
    <mergeCell ref="C8:K8"/>
    <mergeCell ref="C9:K9"/>
    <mergeCell ref="C10:K10"/>
    <mergeCell ref="I11:I12"/>
    <mergeCell ref="J11:J12"/>
    <mergeCell ref="K11:K12"/>
    <mergeCell ref="C11:D11"/>
  </mergeCells>
  <pageMargins left="0.25" right="0.25" top="0.75" bottom="0.75" header="0" footer="0"/>
  <pageSetup paperSize="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9"/>
  <sheetViews>
    <sheetView showGridLines="0" view="pageBreakPreview" topLeftCell="B1" zoomScale="60" zoomScaleNormal="100" workbookViewId="0">
      <selection activeCell="H28" sqref="H28"/>
    </sheetView>
  </sheetViews>
  <sheetFormatPr defaultColWidth="14.42578125" defaultRowHeight="15" customHeight="1" x14ac:dyDescent="0.25"/>
  <cols>
    <col min="1" max="1" width="15.28515625" hidden="1" customWidth="1"/>
    <col min="2" max="2" width="13.85546875" customWidth="1"/>
    <col min="3" max="3" width="2" customWidth="1"/>
    <col min="4" max="4" width="24.28515625" customWidth="1"/>
    <col min="5" max="5" width="2.7109375" customWidth="1"/>
    <col min="6" max="6" width="1.85546875" customWidth="1"/>
    <col min="7" max="7" width="3.42578125" customWidth="1"/>
    <col min="8" max="8" width="2.28515625" customWidth="1"/>
    <col min="9" max="9" width="3.42578125" customWidth="1"/>
    <col min="10" max="10" width="8.7109375" customWidth="1"/>
    <col min="11" max="11" width="12.85546875" customWidth="1"/>
    <col min="12" max="12" width="4" customWidth="1"/>
    <col min="13" max="13" width="16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 t="shared" ref="M4:M8" si="0">M5</f>
        <v>0</v>
      </c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 t="shared" si="0"/>
        <v>0</v>
      </c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 t="shared" si="0"/>
        <v>0</v>
      </c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9">
        <f t="shared" si="0"/>
        <v>0</v>
      </c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9">
        <f t="shared" si="0"/>
        <v>0</v>
      </c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91</v>
      </c>
      <c r="D9" s="58"/>
      <c r="E9" s="58"/>
      <c r="F9" s="58"/>
      <c r="G9" s="58"/>
      <c r="H9" s="58"/>
      <c r="I9" s="58"/>
      <c r="J9" s="58"/>
      <c r="K9" s="58"/>
      <c r="L9" s="59"/>
      <c r="M9" s="9"/>
    </row>
  </sheetData>
  <mergeCells count="12">
    <mergeCell ref="A2:A3"/>
    <mergeCell ref="B2:B3"/>
    <mergeCell ref="C2:D3"/>
    <mergeCell ref="E2:L2"/>
    <mergeCell ref="C9:L9"/>
    <mergeCell ref="M2:M3"/>
    <mergeCell ref="C5:L5"/>
    <mergeCell ref="C6:L6"/>
    <mergeCell ref="C7:L7"/>
    <mergeCell ref="C8:L8"/>
    <mergeCell ref="E3:I3"/>
    <mergeCell ref="C4:L4"/>
  </mergeCells>
  <pageMargins left="0.25" right="0.25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N952"/>
  <sheetViews>
    <sheetView showGridLines="0" topLeftCell="B1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6.140625" customWidth="1"/>
    <col min="3" max="3" width="2" customWidth="1"/>
    <col min="4" max="4" width="24.28515625" customWidth="1"/>
    <col min="5" max="5" width="5.140625" customWidth="1"/>
    <col min="6" max="6" width="1.85546875" customWidth="1"/>
    <col min="7" max="7" width="5.85546875" customWidth="1"/>
    <col min="8" max="8" width="1.85546875" customWidth="1"/>
    <col min="9" max="9" width="6.7109375" customWidth="1"/>
    <col min="10" max="10" width="8.7109375" customWidth="1"/>
    <col min="11" max="11" width="12.85546875" customWidth="1"/>
    <col min="12" max="12" width="16" customWidth="1"/>
    <col min="13" max="14" width="8.7109375" customWidth="1"/>
  </cols>
  <sheetData>
    <row r="1" spans="1:14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  <c r="N1" s="1"/>
    </row>
    <row r="2" spans="1:14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  <c r="N2" s="1"/>
    </row>
    <row r="3" spans="1:14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  <c r="N3" s="1"/>
    </row>
    <row r="4" spans="1:14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  <c r="M4" s="1"/>
      <c r="N4" s="1"/>
    </row>
    <row r="5" spans="1:14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  <c r="N5" s="1"/>
    </row>
    <row r="6" spans="1:14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  <c r="N6" s="1"/>
    </row>
    <row r="7" spans="1:14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  <c r="N7" s="1"/>
    </row>
    <row r="8" spans="1:14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  <c r="M8" s="1"/>
      <c r="N8" s="1"/>
    </row>
    <row r="9" spans="1:14" ht="12.75" customHeight="1" x14ac:dyDescent="0.25">
      <c r="A9" s="10" t="str">
        <f>IF(B9=100%,"","Selisih "&amp;(ROUND((B9-100%)*100,2)&amp;"%"))</f>
        <v>Selisih -100%</v>
      </c>
      <c r="B9" s="11"/>
      <c r="C9" s="57" t="s">
        <v>93</v>
      </c>
      <c r="D9" s="58"/>
      <c r="E9" s="58"/>
      <c r="F9" s="58"/>
      <c r="G9" s="58"/>
      <c r="H9" s="58"/>
      <c r="I9" s="58"/>
      <c r="J9" s="58"/>
      <c r="K9" s="58"/>
      <c r="L9" s="9">
        <f>SUM(L10,L13,L16,L19)</f>
        <v>70000000</v>
      </c>
      <c r="M9" s="1"/>
      <c r="N9" s="1"/>
    </row>
    <row r="10" spans="1:14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63000000</v>
      </c>
      <c r="M10" s="1"/>
      <c r="N10" s="1"/>
    </row>
    <row r="11" spans="1:14" ht="25.5" customHeight="1" x14ac:dyDescent="0.25">
      <c r="A11" s="13"/>
      <c r="B11" s="14"/>
      <c r="C11" s="45" t="s">
        <v>22</v>
      </c>
      <c r="D11" s="46"/>
      <c r="E11" s="69">
        <v>40</v>
      </c>
      <c r="F11" s="62" t="s">
        <v>0</v>
      </c>
      <c r="G11" s="62">
        <v>30</v>
      </c>
      <c r="H11" s="62" t="s">
        <v>0</v>
      </c>
      <c r="I11" s="63">
        <v>30</v>
      </c>
      <c r="J11" s="56" t="s">
        <v>28</v>
      </c>
      <c r="K11" s="47">
        <v>63000000</v>
      </c>
      <c r="L11" s="47">
        <f>K11</f>
        <v>63000000</v>
      </c>
      <c r="M11" s="1"/>
      <c r="N11" s="1"/>
    </row>
    <row r="12" spans="1:14" ht="51.75" customHeight="1" x14ac:dyDescent="0.25">
      <c r="A12" s="15"/>
      <c r="B12" s="18"/>
      <c r="C12" s="15"/>
      <c r="D12" s="16" t="s">
        <v>229</v>
      </c>
      <c r="E12" s="51"/>
      <c r="F12" s="53"/>
      <c r="G12" s="53"/>
      <c r="H12" s="53"/>
      <c r="I12" s="55"/>
      <c r="J12" s="48"/>
      <c r="K12" s="48"/>
      <c r="L12" s="48"/>
      <c r="M12" s="1"/>
      <c r="N12" s="1"/>
    </row>
    <row r="13" spans="1:14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SUM(L14)</f>
        <v>820000</v>
      </c>
      <c r="M13" s="1"/>
      <c r="N13" s="1"/>
    </row>
    <row r="14" spans="1:14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25</v>
      </c>
      <c r="K14" s="47">
        <v>820000</v>
      </c>
      <c r="L14" s="47">
        <f>E14*K14</f>
        <v>820000</v>
      </c>
      <c r="M14" s="1"/>
      <c r="N14" s="1"/>
    </row>
    <row r="15" spans="1:14" ht="18.75" customHeight="1" x14ac:dyDescent="0.25">
      <c r="A15" s="15"/>
      <c r="B15" s="48"/>
      <c r="C15" s="15"/>
      <c r="D15" s="16" t="s">
        <v>230</v>
      </c>
      <c r="E15" s="51"/>
      <c r="F15" s="53"/>
      <c r="G15" s="53"/>
      <c r="H15" s="53"/>
      <c r="I15" s="55"/>
      <c r="J15" s="48"/>
      <c r="K15" s="48"/>
      <c r="L15" s="48"/>
      <c r="M15" s="1"/>
      <c r="N15" s="1"/>
    </row>
    <row r="16" spans="1:14" ht="20.25" customHeight="1" x14ac:dyDescent="0.25">
      <c r="A16" s="12" t="str">
        <f>IF(B16&gt;=10%,IF(B16&lt;=50%,"","Selisih "&amp;ROUND((B16-50%)*100,2)&amp;"%"),"Selisih "&amp;ROUND((B16-10%)*100,2)&amp;"%")</f>
        <v>Selisih -10%</v>
      </c>
      <c r="B16" s="11"/>
      <c r="C16" s="57" t="s">
        <v>33</v>
      </c>
      <c r="D16" s="58"/>
      <c r="E16" s="58"/>
      <c r="F16" s="58"/>
      <c r="G16" s="58"/>
      <c r="H16" s="58"/>
      <c r="I16" s="58"/>
      <c r="J16" s="58"/>
      <c r="K16" s="58"/>
      <c r="L16" s="9">
        <f>SUM(L17)</f>
        <v>580000</v>
      </c>
      <c r="M16" s="1"/>
      <c r="N16" s="1"/>
    </row>
    <row r="17" spans="1:14" ht="25.5" customHeight="1" x14ac:dyDescent="0.25">
      <c r="A17" s="13"/>
      <c r="B17" s="14"/>
      <c r="C17" s="45" t="s">
        <v>22</v>
      </c>
      <c r="D17" s="46"/>
      <c r="E17" s="50">
        <v>1</v>
      </c>
      <c r="F17" s="52"/>
      <c r="G17" s="52"/>
      <c r="H17" s="52"/>
      <c r="I17" s="54"/>
      <c r="J17" s="56" t="s">
        <v>23</v>
      </c>
      <c r="K17" s="47">
        <v>580000</v>
      </c>
      <c r="L17" s="47">
        <f>E17*K17</f>
        <v>580000</v>
      </c>
      <c r="M17" s="1"/>
      <c r="N17" s="1"/>
    </row>
    <row r="18" spans="1:14" ht="25.5" customHeight="1" x14ac:dyDescent="0.25">
      <c r="A18" s="15"/>
      <c r="B18" s="18"/>
      <c r="C18" s="15"/>
      <c r="D18" s="16" t="s">
        <v>231</v>
      </c>
      <c r="E18" s="51"/>
      <c r="F18" s="53"/>
      <c r="G18" s="53"/>
      <c r="H18" s="53"/>
      <c r="I18" s="55"/>
      <c r="J18" s="48"/>
      <c r="K18" s="48"/>
      <c r="L18" s="48"/>
      <c r="M18" s="1"/>
      <c r="N18" s="1"/>
    </row>
    <row r="19" spans="1:14" ht="12.75" customHeight="1" x14ac:dyDescent="0.25">
      <c r="A19" s="15"/>
      <c r="B19" s="11"/>
      <c r="C19" s="57" t="s">
        <v>40</v>
      </c>
      <c r="D19" s="58"/>
      <c r="E19" s="58"/>
      <c r="F19" s="58"/>
      <c r="G19" s="58"/>
      <c r="H19" s="58"/>
      <c r="I19" s="58"/>
      <c r="J19" s="58"/>
      <c r="K19" s="58"/>
      <c r="L19" s="9">
        <f>SUM(L20)</f>
        <v>5600000</v>
      </c>
      <c r="M19" s="1"/>
      <c r="N19" s="1"/>
    </row>
    <row r="20" spans="1:14" ht="21.75" customHeight="1" x14ac:dyDescent="0.25">
      <c r="A20" s="1"/>
      <c r="B20" s="14"/>
      <c r="C20" s="45" t="s">
        <v>22</v>
      </c>
      <c r="D20" s="46"/>
      <c r="E20" s="50">
        <v>4</v>
      </c>
      <c r="F20" s="52"/>
      <c r="G20" s="52"/>
      <c r="H20" s="52"/>
      <c r="I20" s="54"/>
      <c r="J20" s="56" t="s">
        <v>23</v>
      </c>
      <c r="K20" s="47">
        <v>1400000</v>
      </c>
      <c r="L20" s="47">
        <f>E20*K20</f>
        <v>5600000</v>
      </c>
      <c r="M20" s="1"/>
      <c r="N20" s="1"/>
    </row>
    <row r="21" spans="1:14" ht="25.5" customHeight="1" x14ac:dyDescent="0.25">
      <c r="A21" s="1"/>
      <c r="B21" s="18"/>
      <c r="C21" s="15"/>
      <c r="D21" s="16" t="s">
        <v>184</v>
      </c>
      <c r="E21" s="51"/>
      <c r="F21" s="53"/>
      <c r="G21" s="53"/>
      <c r="H21" s="53"/>
      <c r="I21" s="55"/>
      <c r="J21" s="48"/>
      <c r="K21" s="48"/>
      <c r="L21" s="48"/>
      <c r="M21" s="1"/>
      <c r="N21" s="1"/>
    </row>
    <row r="22" spans="1:14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  <c r="M22" s="1"/>
      <c r="N22" s="1"/>
    </row>
    <row r="23" spans="1:14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  <c r="M23" s="1"/>
      <c r="N23" s="1"/>
    </row>
    <row r="24" spans="1:14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  <c r="M24" s="1"/>
      <c r="N24" s="1"/>
    </row>
    <row r="25" spans="1:14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  <c r="M25" s="1"/>
      <c r="N25" s="1"/>
    </row>
    <row r="26" spans="1:14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  <c r="M26" s="1"/>
      <c r="N26" s="1"/>
    </row>
    <row r="27" spans="1:14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  <c r="M27" s="1"/>
      <c r="N27" s="1"/>
    </row>
    <row r="28" spans="1:14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  <c r="N28" s="1"/>
    </row>
    <row r="29" spans="1:14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  <c r="N29" s="1"/>
    </row>
    <row r="30" spans="1:14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  <c r="N30" s="1"/>
    </row>
    <row r="31" spans="1:14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  <c r="N31" s="1"/>
    </row>
    <row r="32" spans="1:14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  <c r="N32" s="1"/>
    </row>
    <row r="33" spans="1:14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  <c r="N33" s="1"/>
    </row>
    <row r="34" spans="1:14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  <c r="N34" s="1"/>
    </row>
    <row r="35" spans="1:14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  <c r="N35" s="1"/>
    </row>
    <row r="36" spans="1:14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  <c r="N36" s="1"/>
    </row>
    <row r="37" spans="1:14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  <c r="N37" s="1"/>
    </row>
    <row r="38" spans="1:14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  <c r="N38" s="1"/>
    </row>
    <row r="39" spans="1:14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  <c r="N39" s="1"/>
    </row>
    <row r="40" spans="1:14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  <c r="N40" s="1"/>
    </row>
    <row r="41" spans="1:14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  <c r="N41" s="1"/>
    </row>
    <row r="42" spans="1:14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  <c r="N42" s="1"/>
    </row>
    <row r="43" spans="1:14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  <c r="N43" s="1"/>
    </row>
    <row r="44" spans="1:14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  <c r="N44" s="1"/>
    </row>
    <row r="45" spans="1:14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  <c r="N45" s="1"/>
    </row>
    <row r="46" spans="1:14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  <c r="N46" s="1"/>
    </row>
    <row r="47" spans="1:14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  <c r="N47" s="1"/>
    </row>
    <row r="48" spans="1:14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  <c r="N48" s="1"/>
    </row>
    <row r="49" spans="1:14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  <c r="N49" s="1"/>
    </row>
    <row r="50" spans="1:14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  <c r="N50" s="1"/>
    </row>
    <row r="51" spans="1:14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  <c r="N51" s="1"/>
    </row>
    <row r="52" spans="1:14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  <c r="N52" s="1"/>
    </row>
    <row r="53" spans="1:14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  <c r="N53" s="1"/>
    </row>
    <row r="54" spans="1:14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  <c r="N54" s="1"/>
    </row>
    <row r="55" spans="1:14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  <c r="N55" s="1"/>
    </row>
    <row r="56" spans="1:14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  <c r="N56" s="1"/>
    </row>
    <row r="57" spans="1:14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  <c r="N57" s="1"/>
    </row>
    <row r="58" spans="1:14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  <c r="N58" s="1"/>
    </row>
    <row r="59" spans="1:14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  <c r="N59" s="1"/>
    </row>
    <row r="60" spans="1:14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  <c r="N60" s="1"/>
    </row>
    <row r="61" spans="1:14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  <c r="N61" s="1"/>
    </row>
    <row r="62" spans="1:14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  <c r="N62" s="1"/>
    </row>
    <row r="63" spans="1:14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  <c r="N63" s="1"/>
    </row>
    <row r="64" spans="1:14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  <c r="N64" s="1"/>
    </row>
    <row r="65" spans="1:14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  <c r="N65" s="1"/>
    </row>
    <row r="66" spans="1:14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  <c r="N66" s="1"/>
    </row>
    <row r="67" spans="1:14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  <c r="N67" s="1"/>
    </row>
    <row r="68" spans="1:14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  <c r="N68" s="1"/>
    </row>
    <row r="69" spans="1:14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  <c r="N69" s="1"/>
    </row>
    <row r="70" spans="1:14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  <c r="N70" s="1"/>
    </row>
    <row r="71" spans="1:14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  <c r="N71" s="1"/>
    </row>
    <row r="72" spans="1:14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  <c r="N72" s="1"/>
    </row>
    <row r="73" spans="1:14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  <c r="N73" s="1"/>
    </row>
    <row r="74" spans="1:14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  <c r="N74" s="1"/>
    </row>
    <row r="75" spans="1:14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  <c r="N75" s="1"/>
    </row>
    <row r="76" spans="1:14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  <c r="N76" s="1"/>
    </row>
    <row r="77" spans="1:14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  <c r="N77" s="1"/>
    </row>
    <row r="78" spans="1:14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  <c r="N78" s="1"/>
    </row>
    <row r="79" spans="1:14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  <c r="N79" s="1"/>
    </row>
    <row r="80" spans="1:14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  <c r="N80" s="1"/>
    </row>
    <row r="81" spans="1:14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  <c r="N81" s="1"/>
    </row>
    <row r="82" spans="1:14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  <c r="N82" s="1"/>
    </row>
    <row r="83" spans="1:14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  <c r="N83" s="1"/>
    </row>
    <row r="84" spans="1:14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  <c r="N84" s="1"/>
    </row>
    <row r="85" spans="1:14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  <c r="N85" s="1"/>
    </row>
    <row r="86" spans="1:14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  <c r="N86" s="1"/>
    </row>
    <row r="87" spans="1:14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  <c r="N87" s="1"/>
    </row>
    <row r="88" spans="1:14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  <c r="N88" s="1"/>
    </row>
    <row r="89" spans="1:14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  <c r="N89" s="1"/>
    </row>
    <row r="90" spans="1:14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  <c r="N90" s="1"/>
    </row>
    <row r="91" spans="1:14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  <c r="N91" s="1"/>
    </row>
    <row r="92" spans="1:14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  <c r="N92" s="1"/>
    </row>
    <row r="93" spans="1:14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  <c r="N93" s="1"/>
    </row>
    <row r="94" spans="1:14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  <c r="N94" s="1"/>
    </row>
    <row r="95" spans="1:14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  <c r="N95" s="1"/>
    </row>
    <row r="96" spans="1:14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  <c r="N96" s="1"/>
    </row>
    <row r="97" spans="1:14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  <c r="N97" s="1"/>
    </row>
    <row r="98" spans="1:14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  <c r="N98" s="1"/>
    </row>
    <row r="99" spans="1:14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  <c r="N99" s="1"/>
    </row>
    <row r="100" spans="1:14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  <c r="N100" s="1"/>
    </row>
    <row r="101" spans="1:14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  <c r="N101" s="1"/>
    </row>
    <row r="102" spans="1:14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  <c r="N102" s="1"/>
    </row>
    <row r="103" spans="1:14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  <c r="N103" s="1"/>
    </row>
    <row r="104" spans="1:14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  <c r="N104" s="1"/>
    </row>
    <row r="105" spans="1:14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  <c r="N105" s="1"/>
    </row>
    <row r="106" spans="1:14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  <c r="N106" s="1"/>
    </row>
    <row r="107" spans="1:14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  <c r="N107" s="1"/>
    </row>
    <row r="108" spans="1:14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  <c r="N108" s="1"/>
    </row>
    <row r="109" spans="1:14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  <c r="N109" s="1"/>
    </row>
    <row r="110" spans="1:14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  <c r="N110" s="1"/>
    </row>
    <row r="111" spans="1:14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  <c r="N111" s="1"/>
    </row>
    <row r="112" spans="1:14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  <c r="N112" s="1"/>
    </row>
    <row r="113" spans="1:14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  <c r="N113" s="1"/>
    </row>
    <row r="114" spans="1:14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  <c r="N114" s="1"/>
    </row>
    <row r="115" spans="1:14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  <c r="N115" s="1"/>
    </row>
    <row r="116" spans="1:14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  <c r="N116" s="1"/>
    </row>
    <row r="117" spans="1:14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  <c r="N117" s="1"/>
    </row>
    <row r="118" spans="1:14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  <c r="N118" s="1"/>
    </row>
    <row r="119" spans="1:14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  <c r="N119" s="1"/>
    </row>
    <row r="120" spans="1:14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  <c r="N120" s="1"/>
    </row>
    <row r="121" spans="1:14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  <c r="N121" s="1"/>
    </row>
    <row r="122" spans="1:14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  <c r="N122" s="1"/>
    </row>
    <row r="123" spans="1:14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  <c r="N123" s="1"/>
    </row>
    <row r="124" spans="1:14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  <c r="N124" s="1"/>
    </row>
    <row r="125" spans="1:14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  <c r="N125" s="1"/>
    </row>
    <row r="126" spans="1:14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  <c r="N126" s="1"/>
    </row>
    <row r="127" spans="1:14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  <c r="N127" s="1"/>
    </row>
    <row r="128" spans="1:14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  <c r="N128" s="1"/>
    </row>
    <row r="129" spans="1:14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  <c r="N129" s="1"/>
    </row>
    <row r="130" spans="1:14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  <c r="N130" s="1"/>
    </row>
    <row r="131" spans="1:14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  <c r="N131" s="1"/>
    </row>
    <row r="132" spans="1:14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  <c r="N132" s="1"/>
    </row>
    <row r="133" spans="1:14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  <c r="N133" s="1"/>
    </row>
    <row r="134" spans="1:14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  <c r="N134" s="1"/>
    </row>
    <row r="135" spans="1:14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  <c r="N135" s="1"/>
    </row>
    <row r="136" spans="1:14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  <c r="N136" s="1"/>
    </row>
    <row r="137" spans="1:14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  <c r="N137" s="1"/>
    </row>
    <row r="138" spans="1:14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  <c r="N138" s="1"/>
    </row>
    <row r="139" spans="1:14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  <c r="N139" s="1"/>
    </row>
    <row r="140" spans="1:14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  <c r="N140" s="1"/>
    </row>
    <row r="141" spans="1:14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  <c r="N141" s="1"/>
    </row>
    <row r="142" spans="1:14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  <c r="N142" s="1"/>
    </row>
    <row r="143" spans="1:14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  <c r="N143" s="1"/>
    </row>
    <row r="144" spans="1:14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  <c r="N144" s="1"/>
    </row>
    <row r="145" spans="1:14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  <c r="N145" s="1"/>
    </row>
    <row r="146" spans="1:14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  <c r="N146" s="1"/>
    </row>
    <row r="147" spans="1:14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  <c r="N147" s="1"/>
    </row>
    <row r="148" spans="1:14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  <c r="N148" s="1"/>
    </row>
    <row r="149" spans="1:14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  <c r="N149" s="1"/>
    </row>
    <row r="150" spans="1:14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  <c r="N150" s="1"/>
    </row>
    <row r="151" spans="1:14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  <c r="N151" s="1"/>
    </row>
    <row r="152" spans="1:14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  <c r="N152" s="1"/>
    </row>
    <row r="153" spans="1:14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  <c r="N153" s="1"/>
    </row>
    <row r="154" spans="1:14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  <c r="N154" s="1"/>
    </row>
    <row r="155" spans="1:14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  <c r="N155" s="1"/>
    </row>
    <row r="156" spans="1:14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  <c r="N156" s="1"/>
    </row>
    <row r="157" spans="1:14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  <c r="N157" s="1"/>
    </row>
    <row r="158" spans="1:14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  <c r="N158" s="1"/>
    </row>
    <row r="159" spans="1:14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  <c r="N159" s="1"/>
    </row>
    <row r="160" spans="1:14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  <c r="N160" s="1"/>
    </row>
    <row r="161" spans="1:14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  <c r="N161" s="1"/>
    </row>
    <row r="162" spans="1:14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  <c r="N162" s="1"/>
    </row>
    <row r="163" spans="1:14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  <c r="N163" s="1"/>
    </row>
    <row r="164" spans="1:14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  <c r="N164" s="1"/>
    </row>
    <row r="165" spans="1:14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  <c r="N165" s="1"/>
    </row>
    <row r="166" spans="1:14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  <c r="N166" s="1"/>
    </row>
    <row r="167" spans="1:14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  <c r="N167" s="1"/>
    </row>
    <row r="168" spans="1:14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  <c r="N168" s="1"/>
    </row>
    <row r="169" spans="1:14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  <c r="N169" s="1"/>
    </row>
    <row r="170" spans="1:14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  <c r="N170" s="1"/>
    </row>
    <row r="171" spans="1:14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  <c r="N171" s="1"/>
    </row>
    <row r="172" spans="1:14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  <c r="N172" s="1"/>
    </row>
    <row r="173" spans="1:14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  <c r="N173" s="1"/>
    </row>
    <row r="174" spans="1:14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  <c r="N174" s="1"/>
    </row>
    <row r="175" spans="1:14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  <c r="N175" s="1"/>
    </row>
    <row r="176" spans="1:14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  <c r="N176" s="1"/>
    </row>
    <row r="177" spans="1:14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  <c r="N177" s="1"/>
    </row>
    <row r="178" spans="1:14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  <c r="N178" s="1"/>
    </row>
    <row r="179" spans="1:14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  <c r="N179" s="1"/>
    </row>
    <row r="180" spans="1:14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  <c r="N180" s="1"/>
    </row>
    <row r="181" spans="1:14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  <c r="N181" s="1"/>
    </row>
    <row r="182" spans="1:14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  <c r="N182" s="1"/>
    </row>
    <row r="183" spans="1:14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  <c r="N183" s="1"/>
    </row>
    <row r="184" spans="1:14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  <c r="N184" s="1"/>
    </row>
    <row r="185" spans="1:14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  <c r="N185" s="1"/>
    </row>
    <row r="186" spans="1:14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  <c r="N186" s="1"/>
    </row>
    <row r="187" spans="1:14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  <c r="N187" s="1"/>
    </row>
    <row r="188" spans="1:14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  <c r="N188" s="1"/>
    </row>
    <row r="189" spans="1:14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  <c r="N189" s="1"/>
    </row>
    <row r="190" spans="1:14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  <c r="N190" s="1"/>
    </row>
    <row r="191" spans="1:14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  <c r="N191" s="1"/>
    </row>
    <row r="192" spans="1:14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  <c r="N192" s="1"/>
    </row>
    <row r="193" spans="1:14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  <c r="N193" s="1"/>
    </row>
    <row r="194" spans="1:14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  <c r="N194" s="1"/>
    </row>
    <row r="195" spans="1:14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  <c r="N195" s="1"/>
    </row>
    <row r="196" spans="1:14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  <c r="N196" s="1"/>
    </row>
    <row r="197" spans="1:14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  <c r="N197" s="1"/>
    </row>
    <row r="198" spans="1:14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  <c r="N198" s="1"/>
    </row>
    <row r="199" spans="1:14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  <c r="N199" s="1"/>
    </row>
    <row r="200" spans="1:14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  <c r="N200" s="1"/>
    </row>
    <row r="201" spans="1:14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  <c r="N201" s="1"/>
    </row>
    <row r="202" spans="1:14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  <c r="N202" s="1"/>
    </row>
    <row r="203" spans="1:14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  <c r="N203" s="1"/>
    </row>
    <row r="204" spans="1:14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  <c r="N204" s="1"/>
    </row>
    <row r="205" spans="1:14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  <c r="N205" s="1"/>
    </row>
    <row r="206" spans="1:14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  <c r="N206" s="1"/>
    </row>
    <row r="207" spans="1:14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  <c r="N207" s="1"/>
    </row>
    <row r="208" spans="1:14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  <c r="N208" s="1"/>
    </row>
    <row r="209" spans="1:14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  <c r="N209" s="1"/>
    </row>
    <row r="210" spans="1:14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  <c r="N210" s="1"/>
    </row>
    <row r="211" spans="1:14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  <c r="N211" s="1"/>
    </row>
    <row r="212" spans="1:14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  <c r="N212" s="1"/>
    </row>
    <row r="213" spans="1:14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  <c r="N213" s="1"/>
    </row>
    <row r="214" spans="1:14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  <c r="N214" s="1"/>
    </row>
    <row r="215" spans="1:14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  <c r="N215" s="1"/>
    </row>
    <row r="216" spans="1:14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  <c r="N216" s="1"/>
    </row>
    <row r="217" spans="1:14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  <c r="N217" s="1"/>
    </row>
    <row r="218" spans="1:14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  <c r="N218" s="1"/>
    </row>
    <row r="219" spans="1:14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  <c r="N219" s="1"/>
    </row>
    <row r="220" spans="1:14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  <c r="N220" s="1"/>
    </row>
    <row r="221" spans="1:14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  <c r="N221" s="1"/>
    </row>
    <row r="222" spans="1:14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  <c r="N222" s="1"/>
    </row>
    <row r="223" spans="1:14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  <c r="N223" s="1"/>
    </row>
    <row r="224" spans="1:14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  <c r="N224" s="1"/>
    </row>
    <row r="225" spans="1:14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  <c r="N225" s="1"/>
    </row>
    <row r="226" spans="1:14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  <c r="N226" s="1"/>
    </row>
    <row r="227" spans="1:14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  <c r="N227" s="1"/>
    </row>
    <row r="228" spans="1:14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  <c r="N228" s="1"/>
    </row>
    <row r="229" spans="1:14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  <c r="N229" s="1"/>
    </row>
    <row r="230" spans="1:14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  <c r="N230" s="1"/>
    </row>
    <row r="231" spans="1:14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  <c r="N231" s="1"/>
    </row>
    <row r="232" spans="1:14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  <c r="N232" s="1"/>
    </row>
    <row r="233" spans="1:14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  <c r="N233" s="1"/>
    </row>
    <row r="234" spans="1:14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  <c r="N234" s="1"/>
    </row>
    <row r="235" spans="1:14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  <c r="N235" s="1"/>
    </row>
    <row r="236" spans="1:14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  <c r="N236" s="1"/>
    </row>
    <row r="237" spans="1:14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  <c r="N237" s="1"/>
    </row>
    <row r="238" spans="1:14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  <c r="N238" s="1"/>
    </row>
    <row r="239" spans="1:14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  <c r="N239" s="1"/>
    </row>
    <row r="240" spans="1:14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  <c r="N240" s="1"/>
    </row>
    <row r="241" spans="1:14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  <c r="N241" s="1"/>
    </row>
    <row r="242" spans="1:14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  <c r="N242" s="1"/>
    </row>
    <row r="243" spans="1:14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  <c r="N243" s="1"/>
    </row>
    <row r="244" spans="1:14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  <c r="N244" s="1"/>
    </row>
    <row r="245" spans="1:14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  <c r="N245" s="1"/>
    </row>
    <row r="246" spans="1:14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  <c r="N246" s="1"/>
    </row>
    <row r="247" spans="1:14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  <c r="N247" s="1"/>
    </row>
    <row r="248" spans="1:14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  <c r="N248" s="1"/>
    </row>
    <row r="249" spans="1:14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  <c r="N249" s="1"/>
    </row>
    <row r="250" spans="1:14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  <c r="N250" s="1"/>
    </row>
    <row r="251" spans="1:14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  <c r="N251" s="1"/>
    </row>
    <row r="252" spans="1:14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  <c r="N252" s="1"/>
    </row>
    <row r="253" spans="1:14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  <c r="N253" s="1"/>
    </row>
    <row r="254" spans="1:14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  <c r="N254" s="1"/>
    </row>
    <row r="255" spans="1:14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  <c r="N255" s="1"/>
    </row>
    <row r="256" spans="1:14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  <c r="N256" s="1"/>
    </row>
    <row r="257" spans="1:14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  <c r="N257" s="1"/>
    </row>
    <row r="258" spans="1:14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  <c r="N258" s="1"/>
    </row>
    <row r="259" spans="1:14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  <c r="N259" s="1"/>
    </row>
    <row r="260" spans="1:14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  <c r="N260" s="1"/>
    </row>
    <row r="261" spans="1:14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  <c r="N261" s="1"/>
    </row>
    <row r="262" spans="1:14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  <c r="N262" s="1"/>
    </row>
    <row r="263" spans="1:14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  <c r="N263" s="1"/>
    </row>
    <row r="264" spans="1:14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  <c r="N264" s="1"/>
    </row>
    <row r="265" spans="1:14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  <c r="N265" s="1"/>
    </row>
    <row r="266" spans="1:14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  <c r="N266" s="1"/>
    </row>
    <row r="267" spans="1:14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  <c r="N267" s="1"/>
    </row>
    <row r="268" spans="1:14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  <c r="N268" s="1"/>
    </row>
    <row r="269" spans="1:14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  <c r="N269" s="1"/>
    </row>
    <row r="270" spans="1:14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  <c r="N270" s="1"/>
    </row>
    <row r="271" spans="1:14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  <c r="N271" s="1"/>
    </row>
    <row r="272" spans="1:14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  <c r="N272" s="1"/>
    </row>
    <row r="273" spans="1:14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  <c r="N273" s="1"/>
    </row>
    <row r="274" spans="1:14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  <c r="N274" s="1"/>
    </row>
    <row r="275" spans="1:14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  <c r="N275" s="1"/>
    </row>
    <row r="276" spans="1:14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  <c r="N276" s="1"/>
    </row>
    <row r="277" spans="1:14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  <c r="N277" s="1"/>
    </row>
    <row r="278" spans="1:14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  <c r="N278" s="1"/>
    </row>
    <row r="279" spans="1:14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  <c r="N279" s="1"/>
    </row>
    <row r="280" spans="1:14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  <c r="N280" s="1"/>
    </row>
    <row r="281" spans="1:14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  <c r="N281" s="1"/>
    </row>
    <row r="282" spans="1:14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  <c r="N282" s="1"/>
    </row>
    <row r="283" spans="1:14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  <c r="N283" s="1"/>
    </row>
    <row r="284" spans="1:14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  <c r="N284" s="1"/>
    </row>
    <row r="285" spans="1:14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  <c r="N285" s="1"/>
    </row>
    <row r="286" spans="1:14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  <c r="N286" s="1"/>
    </row>
    <row r="287" spans="1:14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  <c r="N287" s="1"/>
    </row>
    <row r="288" spans="1:14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  <c r="N288" s="1"/>
    </row>
    <row r="289" spans="1:14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  <c r="N289" s="1"/>
    </row>
    <row r="290" spans="1:14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  <c r="N290" s="1"/>
    </row>
    <row r="291" spans="1:14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  <c r="N291" s="1"/>
    </row>
    <row r="292" spans="1:14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  <c r="N292" s="1"/>
    </row>
    <row r="293" spans="1:14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  <c r="N293" s="1"/>
    </row>
    <row r="294" spans="1:14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  <c r="N294" s="1"/>
    </row>
    <row r="295" spans="1:14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  <c r="N295" s="1"/>
    </row>
    <row r="296" spans="1:14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  <c r="N296" s="1"/>
    </row>
    <row r="297" spans="1:14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  <c r="N297" s="1"/>
    </row>
    <row r="298" spans="1:14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  <c r="N298" s="1"/>
    </row>
    <row r="299" spans="1:14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  <c r="N299" s="1"/>
    </row>
    <row r="300" spans="1:14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  <c r="N300" s="1"/>
    </row>
    <row r="301" spans="1:14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  <c r="N301" s="1"/>
    </row>
    <row r="302" spans="1:14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  <c r="N302" s="1"/>
    </row>
    <row r="303" spans="1:14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  <c r="N303" s="1"/>
    </row>
    <row r="304" spans="1:14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  <c r="N304" s="1"/>
    </row>
    <row r="305" spans="1:14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  <c r="N305" s="1"/>
    </row>
    <row r="306" spans="1:14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  <c r="N306" s="1"/>
    </row>
    <row r="307" spans="1:14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  <c r="N307" s="1"/>
    </row>
    <row r="308" spans="1:14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  <c r="N308" s="1"/>
    </row>
    <row r="309" spans="1:14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  <c r="N309" s="1"/>
    </row>
    <row r="310" spans="1:14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  <c r="N310" s="1"/>
    </row>
    <row r="311" spans="1:14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  <c r="N311" s="1"/>
    </row>
    <row r="312" spans="1:14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  <c r="N312" s="1"/>
    </row>
    <row r="313" spans="1:14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  <c r="N313" s="1"/>
    </row>
    <row r="314" spans="1:14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  <c r="N314" s="1"/>
    </row>
    <row r="315" spans="1:14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  <c r="N315" s="1"/>
    </row>
    <row r="316" spans="1:14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  <c r="N316" s="1"/>
    </row>
    <row r="317" spans="1:14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  <c r="N317" s="1"/>
    </row>
    <row r="318" spans="1:14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  <c r="N318" s="1"/>
    </row>
    <row r="319" spans="1:14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  <c r="N319" s="1"/>
    </row>
    <row r="320" spans="1:14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  <c r="N320" s="1"/>
    </row>
    <row r="321" spans="1:14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  <c r="N321" s="1"/>
    </row>
    <row r="322" spans="1:14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  <c r="N322" s="1"/>
    </row>
    <row r="323" spans="1:14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  <c r="N323" s="1"/>
    </row>
    <row r="324" spans="1:14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  <c r="N324" s="1"/>
    </row>
    <row r="325" spans="1:14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  <c r="N325" s="1"/>
    </row>
    <row r="326" spans="1:14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  <c r="N326" s="1"/>
    </row>
    <row r="327" spans="1:14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  <c r="N327" s="1"/>
    </row>
    <row r="328" spans="1:14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  <c r="N328" s="1"/>
    </row>
    <row r="329" spans="1:14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  <c r="N329" s="1"/>
    </row>
    <row r="330" spans="1:14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  <c r="N330" s="1"/>
    </row>
    <row r="331" spans="1:14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  <c r="N331" s="1"/>
    </row>
    <row r="332" spans="1:14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  <c r="N332" s="1"/>
    </row>
    <row r="333" spans="1:14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  <c r="N333" s="1"/>
    </row>
    <row r="334" spans="1:14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  <c r="N334" s="1"/>
    </row>
    <row r="335" spans="1:14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  <c r="N335" s="1"/>
    </row>
    <row r="336" spans="1:14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  <c r="N336" s="1"/>
    </row>
    <row r="337" spans="1:14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  <c r="N337" s="1"/>
    </row>
    <row r="338" spans="1:14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  <c r="N338" s="1"/>
    </row>
    <row r="339" spans="1:14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  <c r="N339" s="1"/>
    </row>
    <row r="340" spans="1:14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  <c r="N340" s="1"/>
    </row>
    <row r="341" spans="1:14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  <c r="N341" s="1"/>
    </row>
    <row r="342" spans="1:14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  <c r="N342" s="1"/>
    </row>
    <row r="343" spans="1:14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  <c r="N343" s="1"/>
    </row>
    <row r="344" spans="1:14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  <c r="N344" s="1"/>
    </row>
    <row r="345" spans="1:14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  <c r="N345" s="1"/>
    </row>
    <row r="346" spans="1:14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  <c r="N346" s="1"/>
    </row>
    <row r="347" spans="1:14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  <c r="N347" s="1"/>
    </row>
    <row r="348" spans="1:14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  <c r="N348" s="1"/>
    </row>
    <row r="349" spans="1:14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  <c r="N349" s="1"/>
    </row>
    <row r="350" spans="1:14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  <c r="N350" s="1"/>
    </row>
    <row r="351" spans="1:14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  <c r="N351" s="1"/>
    </row>
    <row r="352" spans="1:14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  <c r="N352" s="1"/>
    </row>
    <row r="353" spans="1:14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  <c r="N353" s="1"/>
    </row>
    <row r="354" spans="1:14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  <c r="N354" s="1"/>
    </row>
    <row r="355" spans="1:14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  <c r="N355" s="1"/>
    </row>
    <row r="356" spans="1:14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  <c r="N356" s="1"/>
    </row>
    <row r="357" spans="1:14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  <c r="N357" s="1"/>
    </row>
    <row r="358" spans="1:14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  <c r="N358" s="1"/>
    </row>
    <row r="359" spans="1:14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  <c r="N359" s="1"/>
    </row>
    <row r="360" spans="1:14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  <c r="N360" s="1"/>
    </row>
    <row r="361" spans="1:14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  <c r="N361" s="1"/>
    </row>
    <row r="362" spans="1:14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  <c r="N362" s="1"/>
    </row>
    <row r="363" spans="1:14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  <c r="N363" s="1"/>
    </row>
    <row r="364" spans="1:14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  <c r="N364" s="1"/>
    </row>
    <row r="365" spans="1:14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  <c r="N365" s="1"/>
    </row>
    <row r="366" spans="1:14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  <c r="N366" s="1"/>
    </row>
    <row r="367" spans="1:14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  <c r="N367" s="1"/>
    </row>
    <row r="368" spans="1:14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  <c r="N368" s="1"/>
    </row>
    <row r="369" spans="1:14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  <c r="N369" s="1"/>
    </row>
    <row r="370" spans="1:14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  <c r="N370" s="1"/>
    </row>
    <row r="371" spans="1:14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  <c r="N371" s="1"/>
    </row>
    <row r="372" spans="1:14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  <c r="N372" s="1"/>
    </row>
    <row r="373" spans="1:14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  <c r="N373" s="1"/>
    </row>
    <row r="374" spans="1:14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  <c r="N374" s="1"/>
    </row>
    <row r="375" spans="1:14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  <c r="N375" s="1"/>
    </row>
    <row r="376" spans="1:14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  <c r="N376" s="1"/>
    </row>
    <row r="377" spans="1:14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  <c r="N377" s="1"/>
    </row>
    <row r="378" spans="1:14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  <c r="N378" s="1"/>
    </row>
    <row r="379" spans="1:14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  <c r="N379" s="1"/>
    </row>
    <row r="380" spans="1:14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  <c r="N380" s="1"/>
    </row>
    <row r="381" spans="1:14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  <c r="N381" s="1"/>
    </row>
    <row r="382" spans="1:14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  <c r="N382" s="1"/>
    </row>
    <row r="383" spans="1:14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  <c r="N383" s="1"/>
    </row>
    <row r="384" spans="1:14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  <c r="N384" s="1"/>
    </row>
    <row r="385" spans="1:14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  <c r="N385" s="1"/>
    </row>
    <row r="386" spans="1:14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  <c r="N386" s="1"/>
    </row>
    <row r="387" spans="1:14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  <c r="N387" s="1"/>
    </row>
    <row r="388" spans="1:14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  <c r="N388" s="1"/>
    </row>
    <row r="389" spans="1:14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  <c r="N389" s="1"/>
    </row>
    <row r="390" spans="1:14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  <c r="N390" s="1"/>
    </row>
    <row r="391" spans="1:14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  <c r="N391" s="1"/>
    </row>
    <row r="392" spans="1:14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  <c r="N392" s="1"/>
    </row>
    <row r="393" spans="1:14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  <c r="N393" s="1"/>
    </row>
    <row r="394" spans="1:14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  <c r="N394" s="1"/>
    </row>
    <row r="395" spans="1:14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  <c r="N395" s="1"/>
    </row>
    <row r="396" spans="1:14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  <c r="N396" s="1"/>
    </row>
    <row r="397" spans="1:14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  <c r="N397" s="1"/>
    </row>
    <row r="398" spans="1:14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  <c r="N398" s="1"/>
    </row>
    <row r="399" spans="1:14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  <c r="N399" s="1"/>
    </row>
    <row r="400" spans="1:14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  <c r="N400" s="1"/>
    </row>
    <row r="401" spans="1:14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  <c r="N401" s="1"/>
    </row>
    <row r="402" spans="1:14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  <c r="N402" s="1"/>
    </row>
    <row r="403" spans="1:14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  <c r="N403" s="1"/>
    </row>
    <row r="404" spans="1:14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  <c r="N404" s="1"/>
    </row>
    <row r="405" spans="1:14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  <c r="N405" s="1"/>
    </row>
    <row r="406" spans="1:14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  <c r="N406" s="1"/>
    </row>
    <row r="407" spans="1:14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  <c r="N407" s="1"/>
    </row>
    <row r="408" spans="1:14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  <c r="N408" s="1"/>
    </row>
    <row r="409" spans="1:14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  <c r="N409" s="1"/>
    </row>
    <row r="410" spans="1:14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  <c r="N410" s="1"/>
    </row>
    <row r="411" spans="1:14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  <c r="N411" s="1"/>
    </row>
    <row r="412" spans="1:14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  <c r="N412" s="1"/>
    </row>
    <row r="413" spans="1:14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  <c r="N413" s="1"/>
    </row>
    <row r="414" spans="1:14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  <c r="N414" s="1"/>
    </row>
    <row r="415" spans="1:14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  <c r="N415" s="1"/>
    </row>
    <row r="416" spans="1:14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  <c r="N416" s="1"/>
    </row>
    <row r="417" spans="1:14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  <c r="N417" s="1"/>
    </row>
    <row r="418" spans="1:14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  <c r="N418" s="1"/>
    </row>
    <row r="419" spans="1:14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  <c r="N419" s="1"/>
    </row>
    <row r="420" spans="1:14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  <c r="N420" s="1"/>
    </row>
    <row r="421" spans="1:14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  <c r="N421" s="1"/>
    </row>
    <row r="422" spans="1:14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  <c r="N422" s="1"/>
    </row>
    <row r="423" spans="1:14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  <c r="N423" s="1"/>
    </row>
    <row r="424" spans="1:14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  <c r="N424" s="1"/>
    </row>
    <row r="425" spans="1:14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  <c r="N425" s="1"/>
    </row>
    <row r="426" spans="1:14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  <c r="N426" s="1"/>
    </row>
    <row r="427" spans="1:14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  <c r="N427" s="1"/>
    </row>
    <row r="428" spans="1:14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  <c r="N428" s="1"/>
    </row>
    <row r="429" spans="1:14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  <c r="N429" s="1"/>
    </row>
    <row r="430" spans="1:14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  <c r="N430" s="1"/>
    </row>
    <row r="431" spans="1:14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  <c r="N431" s="1"/>
    </row>
    <row r="432" spans="1:14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  <c r="N432" s="1"/>
    </row>
    <row r="433" spans="1:14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  <c r="N433" s="1"/>
    </row>
    <row r="434" spans="1:14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  <c r="N434" s="1"/>
    </row>
    <row r="435" spans="1:14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  <c r="N435" s="1"/>
    </row>
    <row r="436" spans="1:14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  <c r="N436" s="1"/>
    </row>
    <row r="437" spans="1:14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  <c r="N437" s="1"/>
    </row>
    <row r="438" spans="1:14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  <c r="N438" s="1"/>
    </row>
    <row r="439" spans="1:14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  <c r="N439" s="1"/>
    </row>
    <row r="440" spans="1:14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  <c r="N440" s="1"/>
    </row>
    <row r="441" spans="1:14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  <c r="N441" s="1"/>
    </row>
    <row r="442" spans="1:14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  <c r="N442" s="1"/>
    </row>
    <row r="443" spans="1:14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  <c r="N443" s="1"/>
    </row>
    <row r="444" spans="1:14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  <c r="N444" s="1"/>
    </row>
    <row r="445" spans="1:14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  <c r="N445" s="1"/>
    </row>
    <row r="446" spans="1:14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  <c r="N446" s="1"/>
    </row>
    <row r="447" spans="1:14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  <c r="N447" s="1"/>
    </row>
    <row r="448" spans="1:14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  <c r="N448" s="1"/>
    </row>
    <row r="449" spans="1:14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  <c r="N449" s="1"/>
    </row>
    <row r="450" spans="1:14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  <c r="N450" s="1"/>
    </row>
    <row r="451" spans="1:14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  <c r="N451" s="1"/>
    </row>
    <row r="452" spans="1:14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  <c r="N452" s="1"/>
    </row>
    <row r="453" spans="1:14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  <c r="N453" s="1"/>
    </row>
    <row r="454" spans="1:14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  <c r="N454" s="1"/>
    </row>
    <row r="455" spans="1:14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  <c r="N455" s="1"/>
    </row>
    <row r="456" spans="1:14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  <c r="N456" s="1"/>
    </row>
    <row r="457" spans="1:14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  <c r="N457" s="1"/>
    </row>
    <row r="458" spans="1:14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  <c r="N458" s="1"/>
    </row>
    <row r="459" spans="1:14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  <c r="N459" s="1"/>
    </row>
    <row r="460" spans="1:14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  <c r="N460" s="1"/>
    </row>
    <row r="461" spans="1:14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  <c r="N461" s="1"/>
    </row>
    <row r="462" spans="1:14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  <c r="N462" s="1"/>
    </row>
    <row r="463" spans="1:14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  <c r="N463" s="1"/>
    </row>
    <row r="464" spans="1:14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  <c r="N464" s="1"/>
    </row>
    <row r="465" spans="1:14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  <c r="N465" s="1"/>
    </row>
    <row r="466" spans="1:14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  <c r="N466" s="1"/>
    </row>
    <row r="467" spans="1:14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  <c r="N467" s="1"/>
    </row>
    <row r="468" spans="1:14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  <c r="N468" s="1"/>
    </row>
    <row r="469" spans="1:14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  <c r="N469" s="1"/>
    </row>
    <row r="470" spans="1:14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  <c r="N470" s="1"/>
    </row>
    <row r="471" spans="1:14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  <c r="N471" s="1"/>
    </row>
    <row r="472" spans="1:14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  <c r="N472" s="1"/>
    </row>
    <row r="473" spans="1:14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  <c r="N473" s="1"/>
    </row>
    <row r="474" spans="1:14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  <c r="N474" s="1"/>
    </row>
    <row r="475" spans="1:14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  <c r="N475" s="1"/>
    </row>
    <row r="476" spans="1:14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  <c r="N476" s="1"/>
    </row>
    <row r="477" spans="1:14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  <c r="N477" s="1"/>
    </row>
    <row r="478" spans="1:14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  <c r="N478" s="1"/>
    </row>
    <row r="479" spans="1:14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  <c r="N479" s="1"/>
    </row>
    <row r="480" spans="1:14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  <c r="N480" s="1"/>
    </row>
    <row r="481" spans="1:14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  <c r="N481" s="1"/>
    </row>
    <row r="482" spans="1:14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  <c r="N482" s="1"/>
    </row>
    <row r="483" spans="1:14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  <c r="N483" s="1"/>
    </row>
    <row r="484" spans="1:14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  <c r="N484" s="1"/>
    </row>
    <row r="485" spans="1:14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  <c r="N485" s="1"/>
    </row>
    <row r="486" spans="1:14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  <c r="N486" s="1"/>
    </row>
    <row r="487" spans="1:14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  <c r="N487" s="1"/>
    </row>
    <row r="488" spans="1:14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  <c r="N488" s="1"/>
    </row>
    <row r="489" spans="1:14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  <c r="N489" s="1"/>
    </row>
    <row r="490" spans="1:14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  <c r="N490" s="1"/>
    </row>
    <row r="491" spans="1:14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  <c r="N491" s="1"/>
    </row>
    <row r="492" spans="1:14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  <c r="N492" s="1"/>
    </row>
    <row r="493" spans="1:14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  <c r="N493" s="1"/>
    </row>
    <row r="494" spans="1:14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  <c r="N494" s="1"/>
    </row>
    <row r="495" spans="1:14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  <c r="N495" s="1"/>
    </row>
    <row r="496" spans="1:14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  <c r="N496" s="1"/>
    </row>
    <row r="497" spans="1:14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  <c r="N497" s="1"/>
    </row>
    <row r="498" spans="1:14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  <c r="N498" s="1"/>
    </row>
    <row r="499" spans="1:14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  <c r="N499" s="1"/>
    </row>
    <row r="500" spans="1:14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  <c r="N500" s="1"/>
    </row>
    <row r="501" spans="1:14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  <c r="N501" s="1"/>
    </row>
    <row r="502" spans="1:14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  <c r="N502" s="1"/>
    </row>
    <row r="503" spans="1:14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  <c r="N503" s="1"/>
    </row>
    <row r="504" spans="1:14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  <c r="N504" s="1"/>
    </row>
    <row r="505" spans="1:14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  <c r="N505" s="1"/>
    </row>
    <row r="506" spans="1:14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  <c r="N506" s="1"/>
    </row>
    <row r="507" spans="1:14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  <c r="N507" s="1"/>
    </row>
    <row r="508" spans="1:14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  <c r="N508" s="1"/>
    </row>
    <row r="509" spans="1:14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  <c r="N509" s="1"/>
    </row>
    <row r="510" spans="1:14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  <c r="N510" s="1"/>
    </row>
    <row r="511" spans="1:14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  <c r="N511" s="1"/>
    </row>
    <row r="512" spans="1:14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  <c r="N512" s="1"/>
    </row>
    <row r="513" spans="1:14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  <c r="N513" s="1"/>
    </row>
    <row r="514" spans="1:14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  <c r="N514" s="1"/>
    </row>
    <row r="515" spans="1:14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  <c r="N515" s="1"/>
    </row>
    <row r="516" spans="1:14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  <c r="N516" s="1"/>
    </row>
    <row r="517" spans="1:14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  <c r="N517" s="1"/>
    </row>
    <row r="518" spans="1:14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  <c r="N518" s="1"/>
    </row>
    <row r="519" spans="1:14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  <c r="N519" s="1"/>
    </row>
    <row r="520" spans="1:14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  <c r="N520" s="1"/>
    </row>
    <row r="521" spans="1:14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  <c r="N521" s="1"/>
    </row>
    <row r="522" spans="1:14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  <c r="N522" s="1"/>
    </row>
    <row r="523" spans="1:14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  <c r="N523" s="1"/>
    </row>
    <row r="524" spans="1:14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  <c r="N524" s="1"/>
    </row>
    <row r="525" spans="1:14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  <c r="N525" s="1"/>
    </row>
    <row r="526" spans="1:14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  <c r="N526" s="1"/>
    </row>
    <row r="527" spans="1:14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  <c r="N527" s="1"/>
    </row>
    <row r="528" spans="1:14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  <c r="N528" s="1"/>
    </row>
    <row r="529" spans="1:14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  <c r="N529" s="1"/>
    </row>
    <row r="530" spans="1:14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  <c r="N530" s="1"/>
    </row>
    <row r="531" spans="1:14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  <c r="N531" s="1"/>
    </row>
    <row r="532" spans="1:14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  <c r="N532" s="1"/>
    </row>
    <row r="533" spans="1:14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  <c r="N533" s="1"/>
    </row>
    <row r="534" spans="1:14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  <c r="N534" s="1"/>
    </row>
    <row r="535" spans="1:14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  <c r="N535" s="1"/>
    </row>
    <row r="536" spans="1:14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  <c r="N536" s="1"/>
    </row>
    <row r="537" spans="1:14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  <c r="N537" s="1"/>
    </row>
    <row r="538" spans="1:14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  <c r="N538" s="1"/>
    </row>
    <row r="539" spans="1:14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  <c r="N539" s="1"/>
    </row>
    <row r="540" spans="1:14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  <c r="N540" s="1"/>
    </row>
    <row r="541" spans="1:14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  <c r="N541" s="1"/>
    </row>
    <row r="542" spans="1:14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  <c r="N542" s="1"/>
    </row>
    <row r="543" spans="1:14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  <c r="N543" s="1"/>
    </row>
    <row r="544" spans="1:14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  <c r="N544" s="1"/>
    </row>
    <row r="545" spans="1:14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  <c r="N545" s="1"/>
    </row>
    <row r="546" spans="1:14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  <c r="N546" s="1"/>
    </row>
    <row r="547" spans="1:14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  <c r="N547" s="1"/>
    </row>
    <row r="548" spans="1:14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  <c r="N548" s="1"/>
    </row>
    <row r="549" spans="1:14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  <c r="N549" s="1"/>
    </row>
    <row r="550" spans="1:14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  <c r="N550" s="1"/>
    </row>
    <row r="551" spans="1:14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  <c r="N551" s="1"/>
    </row>
    <row r="552" spans="1:14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  <c r="N552" s="1"/>
    </row>
    <row r="553" spans="1:14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  <c r="N553" s="1"/>
    </row>
    <row r="554" spans="1:14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  <c r="N554" s="1"/>
    </row>
    <row r="555" spans="1:14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  <c r="N555" s="1"/>
    </row>
    <row r="556" spans="1:14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  <c r="N556" s="1"/>
    </row>
    <row r="557" spans="1:14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  <c r="N557" s="1"/>
    </row>
    <row r="558" spans="1:14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  <c r="N558" s="1"/>
    </row>
    <row r="559" spans="1:14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  <c r="N559" s="1"/>
    </row>
    <row r="560" spans="1:14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  <c r="N560" s="1"/>
    </row>
    <row r="561" spans="1:14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  <c r="N561" s="1"/>
    </row>
    <row r="562" spans="1:14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  <c r="N562" s="1"/>
    </row>
    <row r="563" spans="1:14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  <c r="N563" s="1"/>
    </row>
    <row r="564" spans="1:14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  <c r="N564" s="1"/>
    </row>
    <row r="565" spans="1:14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  <c r="N565" s="1"/>
    </row>
    <row r="566" spans="1:14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  <c r="N566" s="1"/>
    </row>
    <row r="567" spans="1:14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  <c r="N567" s="1"/>
    </row>
    <row r="568" spans="1:14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  <c r="N568" s="1"/>
    </row>
    <row r="569" spans="1:14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  <c r="N569" s="1"/>
    </row>
    <row r="570" spans="1:14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  <c r="N570" s="1"/>
    </row>
    <row r="571" spans="1:14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  <c r="N571" s="1"/>
    </row>
    <row r="572" spans="1:14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  <c r="N572" s="1"/>
    </row>
    <row r="573" spans="1:14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  <c r="N573" s="1"/>
    </row>
    <row r="574" spans="1:14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  <c r="N574" s="1"/>
    </row>
    <row r="575" spans="1:14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  <c r="N575" s="1"/>
    </row>
    <row r="576" spans="1:14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  <c r="N576" s="1"/>
    </row>
    <row r="577" spans="1:14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  <c r="N577" s="1"/>
    </row>
    <row r="578" spans="1:14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  <c r="N578" s="1"/>
    </row>
    <row r="579" spans="1:14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  <c r="N579" s="1"/>
    </row>
    <row r="580" spans="1:14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  <c r="N580" s="1"/>
    </row>
    <row r="581" spans="1:14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  <c r="N581" s="1"/>
    </row>
    <row r="582" spans="1:14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  <c r="N582" s="1"/>
    </row>
    <row r="583" spans="1:14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  <c r="N583" s="1"/>
    </row>
    <row r="584" spans="1:14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  <c r="N584" s="1"/>
    </row>
    <row r="585" spans="1:14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  <c r="N585" s="1"/>
    </row>
    <row r="586" spans="1:14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  <c r="N586" s="1"/>
    </row>
    <row r="587" spans="1:14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  <c r="N587" s="1"/>
    </row>
    <row r="588" spans="1:14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  <c r="N588" s="1"/>
    </row>
    <row r="589" spans="1:14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  <c r="N589" s="1"/>
    </row>
    <row r="590" spans="1:14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  <c r="N590" s="1"/>
    </row>
    <row r="591" spans="1:14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  <c r="N591" s="1"/>
    </row>
    <row r="592" spans="1:14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  <c r="N592" s="1"/>
    </row>
    <row r="593" spans="1:14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  <c r="N593" s="1"/>
    </row>
    <row r="594" spans="1:14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  <c r="N594" s="1"/>
    </row>
    <row r="595" spans="1:14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  <c r="N595" s="1"/>
    </row>
    <row r="596" spans="1:14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  <c r="N596" s="1"/>
    </row>
    <row r="597" spans="1:14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  <c r="N597" s="1"/>
    </row>
    <row r="598" spans="1:14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  <c r="N598" s="1"/>
    </row>
    <row r="599" spans="1:14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  <c r="N599" s="1"/>
    </row>
    <row r="600" spans="1:14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  <c r="N600" s="1"/>
    </row>
    <row r="601" spans="1:14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  <c r="N601" s="1"/>
    </row>
    <row r="602" spans="1:14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  <c r="N602" s="1"/>
    </row>
    <row r="603" spans="1:14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  <c r="N603" s="1"/>
    </row>
    <row r="604" spans="1:14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  <c r="N604" s="1"/>
    </row>
    <row r="605" spans="1:14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  <c r="N605" s="1"/>
    </row>
    <row r="606" spans="1:14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  <c r="N606" s="1"/>
    </row>
    <row r="607" spans="1:14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  <c r="N607" s="1"/>
    </row>
    <row r="608" spans="1:14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  <c r="N608" s="1"/>
    </row>
    <row r="609" spans="1:14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  <c r="N609" s="1"/>
    </row>
    <row r="610" spans="1:14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  <c r="N610" s="1"/>
    </row>
    <row r="611" spans="1:14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  <c r="N611" s="1"/>
    </row>
    <row r="612" spans="1:14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  <c r="N612" s="1"/>
    </row>
    <row r="613" spans="1:14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  <c r="N613" s="1"/>
    </row>
    <row r="614" spans="1:14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  <c r="N614" s="1"/>
    </row>
    <row r="615" spans="1:14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  <c r="N615" s="1"/>
    </row>
    <row r="616" spans="1:14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  <c r="N616" s="1"/>
    </row>
    <row r="617" spans="1:14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  <c r="N617" s="1"/>
    </row>
    <row r="618" spans="1:14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  <c r="N618" s="1"/>
    </row>
    <row r="619" spans="1:14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  <c r="N619" s="1"/>
    </row>
    <row r="620" spans="1:14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  <c r="N620" s="1"/>
    </row>
    <row r="621" spans="1:14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  <c r="N621" s="1"/>
    </row>
    <row r="622" spans="1:14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  <c r="N622" s="1"/>
    </row>
    <row r="623" spans="1:14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  <c r="N623" s="1"/>
    </row>
    <row r="624" spans="1:14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  <c r="N624" s="1"/>
    </row>
    <row r="625" spans="1:14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  <c r="N625" s="1"/>
    </row>
    <row r="626" spans="1:14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  <c r="N626" s="1"/>
    </row>
    <row r="627" spans="1:14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  <c r="N627" s="1"/>
    </row>
    <row r="628" spans="1:14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  <c r="N628" s="1"/>
    </row>
    <row r="629" spans="1:14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  <c r="N629" s="1"/>
    </row>
    <row r="630" spans="1:14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  <c r="N630" s="1"/>
    </row>
    <row r="631" spans="1:14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  <c r="N631" s="1"/>
    </row>
    <row r="632" spans="1:14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  <c r="N632" s="1"/>
    </row>
    <row r="633" spans="1:14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  <c r="N633" s="1"/>
    </row>
    <row r="634" spans="1:14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  <c r="N634" s="1"/>
    </row>
    <row r="635" spans="1:14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  <c r="N635" s="1"/>
    </row>
    <row r="636" spans="1:14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  <c r="N636" s="1"/>
    </row>
    <row r="637" spans="1:14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  <c r="N637" s="1"/>
    </row>
    <row r="638" spans="1:14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  <c r="N638" s="1"/>
    </row>
    <row r="639" spans="1:14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  <c r="N639" s="1"/>
    </row>
    <row r="640" spans="1:14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  <c r="N640" s="1"/>
    </row>
    <row r="641" spans="1:14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  <c r="N641" s="1"/>
    </row>
    <row r="642" spans="1:14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  <c r="N642" s="1"/>
    </row>
    <row r="643" spans="1:14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  <c r="N643" s="1"/>
    </row>
    <row r="644" spans="1:14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  <c r="N644" s="1"/>
    </row>
    <row r="645" spans="1:14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  <c r="N645" s="1"/>
    </row>
    <row r="646" spans="1:14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  <c r="N646" s="1"/>
    </row>
    <row r="647" spans="1:14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  <c r="N647" s="1"/>
    </row>
    <row r="648" spans="1:14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  <c r="N648" s="1"/>
    </row>
    <row r="649" spans="1:14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  <c r="N649" s="1"/>
    </row>
    <row r="650" spans="1:14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  <c r="N650" s="1"/>
    </row>
    <row r="651" spans="1:14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  <c r="N651" s="1"/>
    </row>
    <row r="652" spans="1:14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  <c r="N652" s="1"/>
    </row>
    <row r="653" spans="1:14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  <c r="N653" s="1"/>
    </row>
    <row r="654" spans="1:14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  <c r="N654" s="1"/>
    </row>
    <row r="655" spans="1:14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  <c r="N655" s="1"/>
    </row>
    <row r="656" spans="1:14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  <c r="N656" s="1"/>
    </row>
    <row r="657" spans="1:14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  <c r="N657" s="1"/>
    </row>
    <row r="658" spans="1:14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  <c r="N658" s="1"/>
    </row>
    <row r="659" spans="1:14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  <c r="N659" s="1"/>
    </row>
    <row r="660" spans="1:14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  <c r="N660" s="1"/>
    </row>
    <row r="661" spans="1:14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  <c r="N661" s="1"/>
    </row>
    <row r="662" spans="1:14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  <c r="N662" s="1"/>
    </row>
    <row r="663" spans="1:14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  <c r="N663" s="1"/>
    </row>
    <row r="664" spans="1:14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  <c r="N664" s="1"/>
    </row>
    <row r="665" spans="1:14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  <c r="N665" s="1"/>
    </row>
    <row r="666" spans="1:14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  <c r="N666" s="1"/>
    </row>
    <row r="667" spans="1:14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  <c r="N667" s="1"/>
    </row>
    <row r="668" spans="1:14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  <c r="N668" s="1"/>
    </row>
    <row r="669" spans="1:14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  <c r="N669" s="1"/>
    </row>
    <row r="670" spans="1:14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  <c r="N670" s="1"/>
    </row>
    <row r="671" spans="1:14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  <c r="N671" s="1"/>
    </row>
    <row r="672" spans="1:14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  <c r="N672" s="1"/>
    </row>
    <row r="673" spans="1:14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  <c r="N673" s="1"/>
    </row>
    <row r="674" spans="1:14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  <c r="N674" s="1"/>
    </row>
    <row r="675" spans="1:14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  <c r="N675" s="1"/>
    </row>
    <row r="676" spans="1:14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  <c r="N676" s="1"/>
    </row>
    <row r="677" spans="1:14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  <c r="N677" s="1"/>
    </row>
    <row r="678" spans="1:14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  <c r="N678" s="1"/>
    </row>
    <row r="679" spans="1:14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  <c r="N679" s="1"/>
    </row>
    <row r="680" spans="1:14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  <c r="N680" s="1"/>
    </row>
    <row r="681" spans="1:14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  <c r="N681" s="1"/>
    </row>
    <row r="682" spans="1:14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  <c r="N682" s="1"/>
    </row>
    <row r="683" spans="1:14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  <c r="N683" s="1"/>
    </row>
    <row r="684" spans="1:14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  <c r="N684" s="1"/>
    </row>
    <row r="685" spans="1:14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  <c r="N685" s="1"/>
    </row>
    <row r="686" spans="1:14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  <c r="N686" s="1"/>
    </row>
    <row r="687" spans="1:14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  <c r="N687" s="1"/>
    </row>
    <row r="688" spans="1:14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  <c r="N688" s="1"/>
    </row>
    <row r="689" spans="1:14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  <c r="N689" s="1"/>
    </row>
    <row r="690" spans="1:14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  <c r="N690" s="1"/>
    </row>
    <row r="691" spans="1:14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  <c r="N691" s="1"/>
    </row>
    <row r="692" spans="1:14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  <c r="N692" s="1"/>
    </row>
    <row r="693" spans="1:14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  <c r="N693" s="1"/>
    </row>
    <row r="694" spans="1:14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  <c r="N694" s="1"/>
    </row>
    <row r="695" spans="1:14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  <c r="N695" s="1"/>
    </row>
    <row r="696" spans="1:14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  <c r="N696" s="1"/>
    </row>
    <row r="697" spans="1:14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  <c r="N697" s="1"/>
    </row>
    <row r="698" spans="1:14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  <c r="N698" s="1"/>
    </row>
    <row r="699" spans="1:14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  <c r="N699" s="1"/>
    </row>
    <row r="700" spans="1:14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  <c r="N700" s="1"/>
    </row>
    <row r="701" spans="1:14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  <c r="N701" s="1"/>
    </row>
    <row r="702" spans="1:14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  <c r="N702" s="1"/>
    </row>
    <row r="703" spans="1:14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  <c r="N703" s="1"/>
    </row>
    <row r="704" spans="1:14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  <c r="N704" s="1"/>
    </row>
    <row r="705" spans="1:14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  <c r="N705" s="1"/>
    </row>
    <row r="706" spans="1:14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  <c r="N706" s="1"/>
    </row>
    <row r="707" spans="1:14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  <c r="N707" s="1"/>
    </row>
    <row r="708" spans="1:14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  <c r="N708" s="1"/>
    </row>
    <row r="709" spans="1:14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  <c r="N709" s="1"/>
    </row>
    <row r="710" spans="1:14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  <c r="N710" s="1"/>
    </row>
    <row r="711" spans="1:14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  <c r="N711" s="1"/>
    </row>
    <row r="712" spans="1:14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  <c r="N712" s="1"/>
    </row>
    <row r="713" spans="1:14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  <c r="N713" s="1"/>
    </row>
    <row r="714" spans="1:14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  <c r="N714" s="1"/>
    </row>
    <row r="715" spans="1:14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  <c r="N715" s="1"/>
    </row>
    <row r="716" spans="1:14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  <c r="N716" s="1"/>
    </row>
    <row r="717" spans="1:14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  <c r="N717" s="1"/>
    </row>
    <row r="718" spans="1:14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  <c r="N718" s="1"/>
    </row>
    <row r="719" spans="1:14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  <c r="N719" s="1"/>
    </row>
    <row r="720" spans="1:14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  <c r="N720" s="1"/>
    </row>
    <row r="721" spans="1:14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  <c r="N721" s="1"/>
    </row>
    <row r="722" spans="1:14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  <c r="N722" s="1"/>
    </row>
    <row r="723" spans="1:14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  <c r="N723" s="1"/>
    </row>
    <row r="724" spans="1:14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  <c r="N724" s="1"/>
    </row>
    <row r="725" spans="1:14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  <c r="N725" s="1"/>
    </row>
    <row r="726" spans="1:14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  <c r="N726" s="1"/>
    </row>
    <row r="727" spans="1:14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  <c r="N727" s="1"/>
    </row>
    <row r="728" spans="1:14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  <c r="N728" s="1"/>
    </row>
    <row r="729" spans="1:14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  <c r="N729" s="1"/>
    </row>
    <row r="730" spans="1:14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  <c r="N730" s="1"/>
    </row>
    <row r="731" spans="1:14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  <c r="N731" s="1"/>
    </row>
    <row r="732" spans="1:14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  <c r="N732" s="1"/>
    </row>
    <row r="733" spans="1:14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  <c r="N733" s="1"/>
    </row>
    <row r="734" spans="1:14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  <c r="N734" s="1"/>
    </row>
    <row r="735" spans="1:14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  <c r="N735" s="1"/>
    </row>
    <row r="736" spans="1:14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  <c r="N736" s="1"/>
    </row>
    <row r="737" spans="1:14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  <c r="N737" s="1"/>
    </row>
    <row r="738" spans="1:14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  <c r="N738" s="1"/>
    </row>
    <row r="739" spans="1:14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  <c r="N739" s="1"/>
    </row>
    <row r="740" spans="1:14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  <c r="N740" s="1"/>
    </row>
    <row r="741" spans="1:14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  <c r="N741" s="1"/>
    </row>
    <row r="742" spans="1:14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  <c r="N742" s="1"/>
    </row>
    <row r="743" spans="1:14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  <c r="N743" s="1"/>
    </row>
    <row r="744" spans="1:14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  <c r="N744" s="1"/>
    </row>
    <row r="745" spans="1:14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  <c r="N745" s="1"/>
    </row>
    <row r="746" spans="1:14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  <c r="N746" s="1"/>
    </row>
    <row r="747" spans="1:14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  <c r="N747" s="1"/>
    </row>
    <row r="748" spans="1:14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  <c r="N748" s="1"/>
    </row>
    <row r="749" spans="1:14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  <c r="N749" s="1"/>
    </row>
    <row r="750" spans="1:14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  <c r="N750" s="1"/>
    </row>
    <row r="751" spans="1:14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  <c r="N751" s="1"/>
    </row>
    <row r="752" spans="1:14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  <c r="N752" s="1"/>
    </row>
    <row r="753" spans="1:14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  <c r="N753" s="1"/>
    </row>
    <row r="754" spans="1:14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  <c r="N754" s="1"/>
    </row>
    <row r="755" spans="1:14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  <c r="N755" s="1"/>
    </row>
    <row r="756" spans="1:14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  <c r="N756" s="1"/>
    </row>
    <row r="757" spans="1:14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  <c r="N757" s="1"/>
    </row>
    <row r="758" spans="1:14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  <c r="N758" s="1"/>
    </row>
    <row r="759" spans="1:14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  <c r="N759" s="1"/>
    </row>
    <row r="760" spans="1:14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  <c r="N760" s="1"/>
    </row>
    <row r="761" spans="1:14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  <c r="N761" s="1"/>
    </row>
    <row r="762" spans="1:14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  <c r="N762" s="1"/>
    </row>
    <row r="763" spans="1:14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  <c r="N763" s="1"/>
    </row>
    <row r="764" spans="1:14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  <c r="N764" s="1"/>
    </row>
    <row r="765" spans="1:14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  <c r="N765" s="1"/>
    </row>
    <row r="766" spans="1:14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  <c r="N766" s="1"/>
    </row>
    <row r="767" spans="1:14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  <c r="N767" s="1"/>
    </row>
    <row r="768" spans="1:14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  <c r="N768" s="1"/>
    </row>
    <row r="769" spans="1:14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  <c r="N769" s="1"/>
    </row>
    <row r="770" spans="1:14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  <c r="N770" s="1"/>
    </row>
    <row r="771" spans="1:14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  <c r="N771" s="1"/>
    </row>
    <row r="772" spans="1:14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  <c r="N772" s="1"/>
    </row>
    <row r="773" spans="1:14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  <c r="N773" s="1"/>
    </row>
    <row r="774" spans="1:14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  <c r="N774" s="1"/>
    </row>
    <row r="775" spans="1:14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  <c r="N775" s="1"/>
    </row>
    <row r="776" spans="1:14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  <c r="N776" s="1"/>
    </row>
    <row r="777" spans="1:14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  <c r="N777" s="1"/>
    </row>
    <row r="778" spans="1:14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  <c r="N778" s="1"/>
    </row>
    <row r="779" spans="1:14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  <c r="N779" s="1"/>
    </row>
    <row r="780" spans="1:14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  <c r="N780" s="1"/>
    </row>
    <row r="781" spans="1:14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  <c r="N781" s="1"/>
    </row>
    <row r="782" spans="1:14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  <c r="N782" s="1"/>
    </row>
    <row r="783" spans="1:14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  <c r="N783" s="1"/>
    </row>
    <row r="784" spans="1:14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  <c r="N784" s="1"/>
    </row>
    <row r="785" spans="1:14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  <c r="N785" s="1"/>
    </row>
    <row r="786" spans="1:14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  <c r="N786" s="1"/>
    </row>
    <row r="787" spans="1:14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  <c r="N787" s="1"/>
    </row>
    <row r="788" spans="1:14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  <c r="N788" s="1"/>
    </row>
    <row r="789" spans="1:14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  <c r="N789" s="1"/>
    </row>
    <row r="790" spans="1:14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  <c r="N790" s="1"/>
    </row>
    <row r="791" spans="1:14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  <c r="N791" s="1"/>
    </row>
    <row r="792" spans="1:14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  <c r="N792" s="1"/>
    </row>
    <row r="793" spans="1:14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  <c r="N793" s="1"/>
    </row>
    <row r="794" spans="1:14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  <c r="N794" s="1"/>
    </row>
    <row r="795" spans="1:14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  <c r="N795" s="1"/>
    </row>
    <row r="796" spans="1:14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  <c r="N796" s="1"/>
    </row>
    <row r="797" spans="1:14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  <c r="N797" s="1"/>
    </row>
    <row r="798" spans="1:14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  <c r="N798" s="1"/>
    </row>
    <row r="799" spans="1:14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  <c r="N799" s="1"/>
    </row>
    <row r="800" spans="1:14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  <c r="N800" s="1"/>
    </row>
    <row r="801" spans="1:14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  <c r="N801" s="1"/>
    </row>
    <row r="802" spans="1:14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  <c r="N802" s="1"/>
    </row>
    <row r="803" spans="1:14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  <c r="N803" s="1"/>
    </row>
    <row r="804" spans="1:14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  <c r="N804" s="1"/>
    </row>
    <row r="805" spans="1:14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  <c r="N805" s="1"/>
    </row>
    <row r="806" spans="1:14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  <c r="N806" s="1"/>
    </row>
    <row r="807" spans="1:14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  <c r="N807" s="1"/>
    </row>
    <row r="808" spans="1:14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  <c r="N808" s="1"/>
    </row>
    <row r="809" spans="1:14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  <c r="N809" s="1"/>
    </row>
    <row r="810" spans="1:14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  <c r="N810" s="1"/>
    </row>
    <row r="811" spans="1:14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  <c r="N811" s="1"/>
    </row>
    <row r="812" spans="1:14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  <c r="N812" s="1"/>
    </row>
    <row r="813" spans="1:14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  <c r="N813" s="1"/>
    </row>
    <row r="814" spans="1:14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  <c r="N814" s="1"/>
    </row>
    <row r="815" spans="1:14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  <c r="N815" s="1"/>
    </row>
    <row r="816" spans="1:14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  <c r="N816" s="1"/>
    </row>
    <row r="817" spans="1:14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  <c r="N817" s="1"/>
    </row>
    <row r="818" spans="1:14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  <c r="N818" s="1"/>
    </row>
    <row r="819" spans="1:14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  <c r="N819" s="1"/>
    </row>
    <row r="820" spans="1:14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  <c r="N820" s="1"/>
    </row>
    <row r="821" spans="1:14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  <c r="N821" s="1"/>
    </row>
    <row r="822" spans="1:14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  <c r="N822" s="1"/>
    </row>
    <row r="823" spans="1:14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  <c r="N823" s="1"/>
    </row>
    <row r="824" spans="1:14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  <c r="N824" s="1"/>
    </row>
    <row r="825" spans="1:14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  <c r="N825" s="1"/>
    </row>
    <row r="826" spans="1:14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  <c r="N826" s="1"/>
    </row>
    <row r="827" spans="1:14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  <c r="N827" s="1"/>
    </row>
    <row r="828" spans="1:14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  <c r="N828" s="1"/>
    </row>
    <row r="829" spans="1:14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  <c r="N829" s="1"/>
    </row>
    <row r="830" spans="1:14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  <c r="N830" s="1"/>
    </row>
    <row r="831" spans="1:14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  <c r="N831" s="1"/>
    </row>
    <row r="832" spans="1:14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  <c r="N832" s="1"/>
    </row>
    <row r="833" spans="1:14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  <c r="N833" s="1"/>
    </row>
    <row r="834" spans="1:14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  <c r="N834" s="1"/>
    </row>
    <row r="835" spans="1:14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  <c r="N835" s="1"/>
    </row>
    <row r="836" spans="1:14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  <c r="N836" s="1"/>
    </row>
    <row r="837" spans="1:14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  <c r="N837" s="1"/>
    </row>
    <row r="838" spans="1:14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  <c r="N838" s="1"/>
    </row>
    <row r="839" spans="1:14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  <c r="N839" s="1"/>
    </row>
    <row r="840" spans="1:14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  <c r="N840" s="1"/>
    </row>
    <row r="841" spans="1:14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  <c r="N841" s="1"/>
    </row>
    <row r="842" spans="1:14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  <c r="N842" s="1"/>
    </row>
    <row r="843" spans="1:14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  <c r="N843" s="1"/>
    </row>
    <row r="844" spans="1:14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  <c r="N844" s="1"/>
    </row>
    <row r="845" spans="1:14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  <c r="N845" s="1"/>
    </row>
    <row r="846" spans="1:14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  <c r="N846" s="1"/>
    </row>
    <row r="847" spans="1:14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  <c r="N847" s="1"/>
    </row>
    <row r="848" spans="1:14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  <c r="N848" s="1"/>
    </row>
    <row r="849" spans="1:14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  <c r="N849" s="1"/>
    </row>
    <row r="850" spans="1:14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  <c r="N850" s="1"/>
    </row>
    <row r="851" spans="1:14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  <c r="N851" s="1"/>
    </row>
    <row r="852" spans="1:14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  <c r="N852" s="1"/>
    </row>
    <row r="853" spans="1:14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  <c r="N853" s="1"/>
    </row>
    <row r="854" spans="1:14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  <c r="N854" s="1"/>
    </row>
    <row r="855" spans="1:14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  <c r="N855" s="1"/>
    </row>
    <row r="856" spans="1:14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  <c r="N856" s="1"/>
    </row>
    <row r="857" spans="1:14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  <c r="N857" s="1"/>
    </row>
    <row r="858" spans="1:14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  <c r="N858" s="1"/>
    </row>
    <row r="859" spans="1:14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  <c r="N859" s="1"/>
    </row>
    <row r="860" spans="1:14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  <c r="N860" s="1"/>
    </row>
    <row r="861" spans="1:14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  <c r="N861" s="1"/>
    </row>
    <row r="862" spans="1:14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  <c r="N862" s="1"/>
    </row>
    <row r="863" spans="1:14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  <c r="N863" s="1"/>
    </row>
    <row r="864" spans="1:14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  <c r="N864" s="1"/>
    </row>
    <row r="865" spans="1:14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  <c r="N865" s="1"/>
    </row>
    <row r="866" spans="1:14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  <c r="N866" s="1"/>
    </row>
    <row r="867" spans="1:14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  <c r="N867" s="1"/>
    </row>
    <row r="868" spans="1:14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  <c r="N868" s="1"/>
    </row>
    <row r="869" spans="1:14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  <c r="N869" s="1"/>
    </row>
    <row r="870" spans="1:14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  <c r="N870" s="1"/>
    </row>
    <row r="871" spans="1:14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  <c r="N871" s="1"/>
    </row>
    <row r="872" spans="1:14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  <c r="N872" s="1"/>
    </row>
    <row r="873" spans="1:14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  <c r="N873" s="1"/>
    </row>
    <row r="874" spans="1:14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  <c r="N874" s="1"/>
    </row>
    <row r="875" spans="1:14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  <c r="N875" s="1"/>
    </row>
    <row r="876" spans="1:14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  <c r="N876" s="1"/>
    </row>
    <row r="877" spans="1:14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  <c r="N877" s="1"/>
    </row>
    <row r="878" spans="1:14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  <c r="N878" s="1"/>
    </row>
    <row r="879" spans="1:14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  <c r="N879" s="1"/>
    </row>
    <row r="880" spans="1:14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  <c r="N880" s="1"/>
    </row>
    <row r="881" spans="1:14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  <c r="N881" s="1"/>
    </row>
    <row r="882" spans="1:14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  <c r="N882" s="1"/>
    </row>
    <row r="883" spans="1:14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  <c r="N883" s="1"/>
    </row>
    <row r="884" spans="1:14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  <c r="N884" s="1"/>
    </row>
    <row r="885" spans="1:14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  <c r="N885" s="1"/>
    </row>
    <row r="886" spans="1:14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  <c r="N886" s="1"/>
    </row>
    <row r="887" spans="1:14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  <c r="N887" s="1"/>
    </row>
    <row r="888" spans="1:14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  <c r="N888" s="1"/>
    </row>
    <row r="889" spans="1:14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  <c r="N889" s="1"/>
    </row>
    <row r="890" spans="1:14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  <c r="N890" s="1"/>
    </row>
    <row r="891" spans="1:14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  <c r="N891" s="1"/>
    </row>
    <row r="892" spans="1:14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  <c r="N892" s="1"/>
    </row>
    <row r="893" spans="1:14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  <c r="N893" s="1"/>
    </row>
    <row r="894" spans="1:14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  <c r="N894" s="1"/>
    </row>
    <row r="895" spans="1:14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  <c r="N895" s="1"/>
    </row>
    <row r="896" spans="1:14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  <c r="N896" s="1"/>
    </row>
    <row r="897" spans="1:14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  <c r="N897" s="1"/>
    </row>
    <row r="898" spans="1:14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  <c r="N898" s="1"/>
    </row>
    <row r="899" spans="1:14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  <c r="N899" s="1"/>
    </row>
    <row r="900" spans="1:14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  <c r="N900" s="1"/>
    </row>
    <row r="901" spans="1:14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  <c r="N901" s="1"/>
    </row>
    <row r="902" spans="1:14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  <c r="N902" s="1"/>
    </row>
    <row r="903" spans="1:14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  <c r="N903" s="1"/>
    </row>
    <row r="904" spans="1:14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  <c r="N904" s="1"/>
    </row>
    <row r="905" spans="1:14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  <c r="N905" s="1"/>
    </row>
    <row r="906" spans="1:14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  <c r="N906" s="1"/>
    </row>
    <row r="907" spans="1:14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  <c r="N907" s="1"/>
    </row>
    <row r="908" spans="1:14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  <c r="N908" s="1"/>
    </row>
    <row r="909" spans="1:14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  <c r="N909" s="1"/>
    </row>
    <row r="910" spans="1:14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  <c r="N910" s="1"/>
    </row>
    <row r="911" spans="1:14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  <c r="N911" s="1"/>
    </row>
    <row r="912" spans="1:14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  <c r="N912" s="1"/>
    </row>
    <row r="913" spans="1:14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  <c r="N913" s="1"/>
    </row>
    <row r="914" spans="1:14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  <c r="N914" s="1"/>
    </row>
    <row r="915" spans="1:14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  <c r="N915" s="1"/>
    </row>
    <row r="916" spans="1:14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  <c r="N916" s="1"/>
    </row>
    <row r="917" spans="1:14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  <c r="N917" s="1"/>
    </row>
    <row r="918" spans="1:14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  <c r="N918" s="1"/>
    </row>
    <row r="919" spans="1:14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  <c r="N919" s="1"/>
    </row>
    <row r="920" spans="1:14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  <c r="N920" s="1"/>
    </row>
    <row r="921" spans="1:14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  <c r="N921" s="1"/>
    </row>
    <row r="922" spans="1:14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  <c r="N922" s="1"/>
    </row>
    <row r="923" spans="1:14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  <c r="N923" s="1"/>
    </row>
    <row r="924" spans="1:14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  <c r="N924" s="1"/>
    </row>
    <row r="925" spans="1:14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  <c r="N925" s="1"/>
    </row>
    <row r="926" spans="1:14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  <c r="N926" s="1"/>
    </row>
    <row r="927" spans="1:14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  <c r="N927" s="1"/>
    </row>
    <row r="928" spans="1:14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  <c r="N928" s="1"/>
    </row>
    <row r="929" spans="1:14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  <c r="N929" s="1"/>
    </row>
    <row r="930" spans="1:14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  <c r="N930" s="1"/>
    </row>
    <row r="931" spans="1:14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  <c r="N931" s="1"/>
    </row>
    <row r="932" spans="1:14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  <c r="N932" s="1"/>
    </row>
    <row r="933" spans="1:14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  <c r="N933" s="1"/>
    </row>
    <row r="934" spans="1:14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  <c r="N934" s="1"/>
    </row>
    <row r="935" spans="1:14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  <c r="N935" s="1"/>
    </row>
    <row r="936" spans="1:14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  <c r="N936" s="1"/>
    </row>
    <row r="937" spans="1:14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  <c r="N937" s="1"/>
    </row>
    <row r="938" spans="1:14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  <c r="N938" s="1"/>
    </row>
    <row r="939" spans="1:14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  <c r="N939" s="1"/>
    </row>
    <row r="940" spans="1:14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  <c r="N940" s="1"/>
    </row>
    <row r="941" spans="1:14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  <c r="N941" s="1"/>
    </row>
    <row r="942" spans="1:14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  <c r="N942" s="1"/>
    </row>
    <row r="943" spans="1:14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  <c r="N943" s="1"/>
    </row>
    <row r="944" spans="1:14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  <c r="N944" s="1"/>
    </row>
    <row r="945" spans="1:14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  <c r="N945" s="1"/>
    </row>
    <row r="946" spans="1:14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  <c r="N946" s="1"/>
    </row>
    <row r="947" spans="1:14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  <c r="N947" s="1"/>
    </row>
    <row r="948" spans="1:14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  <c r="N948" s="1"/>
    </row>
    <row r="949" spans="1:14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  <c r="N949" s="1"/>
    </row>
    <row r="950" spans="1:14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  <c r="N950" s="1"/>
    </row>
    <row r="951" spans="1:14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  <c r="N951" s="1"/>
    </row>
    <row r="952" spans="1:14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  <c r="N952" s="1"/>
    </row>
  </sheetData>
  <mergeCells count="53">
    <mergeCell ref="C6:K6"/>
    <mergeCell ref="C7:K7"/>
    <mergeCell ref="C8:K8"/>
    <mergeCell ref="C9:K9"/>
    <mergeCell ref="E3:I3"/>
    <mergeCell ref="C4:K4"/>
    <mergeCell ref="C5:K5"/>
    <mergeCell ref="A2:A3"/>
    <mergeCell ref="B2:B3"/>
    <mergeCell ref="C2:D3"/>
    <mergeCell ref="E2:K2"/>
    <mergeCell ref="L2:L3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C13:K13"/>
    <mergeCell ref="B14:B15"/>
    <mergeCell ref="C14:D14"/>
    <mergeCell ref="E14:E15"/>
    <mergeCell ref="F14:F15"/>
    <mergeCell ref="G14:G15"/>
    <mergeCell ref="L14:L15"/>
    <mergeCell ref="C16:K16"/>
    <mergeCell ref="H14:H15"/>
    <mergeCell ref="I14:I15"/>
    <mergeCell ref="J14:J15"/>
    <mergeCell ref="K14:K15"/>
    <mergeCell ref="C17:D17"/>
    <mergeCell ref="E17:E18"/>
    <mergeCell ref="F17:F18"/>
    <mergeCell ref="G17:G18"/>
    <mergeCell ref="H17:H18"/>
    <mergeCell ref="I17:I18"/>
    <mergeCell ref="J17:J18"/>
    <mergeCell ref="K17:K18"/>
    <mergeCell ref="L17:L18"/>
    <mergeCell ref="L20:L21"/>
    <mergeCell ref="C19:K19"/>
    <mergeCell ref="C20:D20"/>
    <mergeCell ref="E20:E21"/>
    <mergeCell ref="F20:F21"/>
    <mergeCell ref="G20:G21"/>
    <mergeCell ref="H20:H21"/>
    <mergeCell ref="I20:I21"/>
    <mergeCell ref="J20:J21"/>
    <mergeCell ref="K20:K21"/>
  </mergeCells>
  <pageMargins left="0.25" right="0.25" top="0.75" bottom="0.75" header="0" footer="0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O955"/>
  <sheetViews>
    <sheetView showGridLines="0" view="pageBreakPreview" topLeftCell="B1" zoomScale="60" zoomScaleNormal="100" workbookViewId="0">
      <selection activeCell="N12" sqref="N12"/>
    </sheetView>
  </sheetViews>
  <sheetFormatPr defaultColWidth="14.42578125" defaultRowHeight="15" customHeight="1" x14ac:dyDescent="0.25"/>
  <cols>
    <col min="1" max="1" width="15.28515625" hidden="1" customWidth="1"/>
    <col min="2" max="2" width="4.7109375" customWidth="1"/>
    <col min="3" max="3" width="2" customWidth="1"/>
    <col min="4" max="4" width="24.28515625" customWidth="1"/>
    <col min="5" max="5" width="5.42578125" customWidth="1"/>
    <col min="6" max="6" width="1.85546875" customWidth="1"/>
    <col min="7" max="7" width="4.7109375" customWidth="1"/>
    <col min="8" max="8" width="1.85546875" customWidth="1"/>
    <col min="9" max="9" width="5.42578125" customWidth="1"/>
    <col min="10" max="10" width="8.7109375" customWidth="1"/>
    <col min="11" max="11" width="12.85546875" customWidth="1"/>
    <col min="12" max="12" width="17.28515625" customWidth="1"/>
    <col min="13" max="15" width="8.7109375" customWidth="1"/>
  </cols>
  <sheetData>
    <row r="1" spans="1:15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  <c r="N1" s="1"/>
      <c r="O1" s="1"/>
    </row>
    <row r="2" spans="1:15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  <c r="N2" s="1"/>
      <c r="O2" s="1"/>
    </row>
    <row r="3" spans="1:15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  <c r="N3" s="1"/>
      <c r="O3" s="1"/>
    </row>
    <row r="4" spans="1:15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  <c r="M4" s="1"/>
      <c r="N4" s="1"/>
      <c r="O4" s="1"/>
    </row>
    <row r="5" spans="1:15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  <c r="N5" s="1"/>
      <c r="O5" s="1"/>
    </row>
    <row r="6" spans="1:15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  <c r="N6" s="1"/>
      <c r="O6" s="1"/>
    </row>
    <row r="7" spans="1:15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  <c r="N7" s="1"/>
      <c r="O7" s="1"/>
    </row>
    <row r="8" spans="1:15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  <c r="M8" s="1"/>
      <c r="N8" s="1"/>
      <c r="O8" s="1"/>
    </row>
    <row r="9" spans="1:15" ht="12.75" customHeight="1" x14ac:dyDescent="0.25">
      <c r="A9" s="10" t="str">
        <f>IF(B9=100%,"","Selisih "&amp;(ROUND((B9-100%)*100,2)&amp;"%"))</f>
        <v>Selisih -100%</v>
      </c>
      <c r="B9" s="11"/>
      <c r="C9" s="57" t="s">
        <v>94</v>
      </c>
      <c r="D9" s="58"/>
      <c r="E9" s="58"/>
      <c r="F9" s="58"/>
      <c r="G9" s="58"/>
      <c r="H9" s="58"/>
      <c r="I9" s="58"/>
      <c r="J9" s="58"/>
      <c r="K9" s="58"/>
      <c r="L9" s="9">
        <f>SUM(L10,L13)</f>
        <v>70000000</v>
      </c>
      <c r="M9" s="1"/>
      <c r="N9" s="1"/>
      <c r="O9" s="1"/>
    </row>
    <row r="10" spans="1:15" ht="14.2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68500000</v>
      </c>
      <c r="M10" s="1"/>
      <c r="N10" s="1"/>
      <c r="O10" s="1"/>
    </row>
    <row r="11" spans="1:15" ht="25.5" customHeight="1" x14ac:dyDescent="0.25">
      <c r="A11" s="13"/>
      <c r="B11" s="14"/>
      <c r="C11" s="45" t="s">
        <v>22</v>
      </c>
      <c r="D11" s="46"/>
      <c r="E11" s="69">
        <v>5</v>
      </c>
      <c r="F11" s="62" t="s">
        <v>0</v>
      </c>
      <c r="G11" s="62">
        <v>3.5</v>
      </c>
      <c r="H11" s="62" t="s">
        <v>0</v>
      </c>
      <c r="I11" s="63">
        <v>15</v>
      </c>
      <c r="J11" s="56" t="s">
        <v>28</v>
      </c>
      <c r="K11" s="47">
        <v>68500000</v>
      </c>
      <c r="L11" s="47">
        <f>K11</f>
        <v>68500000</v>
      </c>
      <c r="M11" s="1"/>
      <c r="N11" s="1"/>
      <c r="O11" s="1"/>
    </row>
    <row r="12" spans="1:15" ht="45.75" customHeight="1" x14ac:dyDescent="0.25">
      <c r="A12" s="15"/>
      <c r="B12" s="18"/>
      <c r="C12" s="15"/>
      <c r="D12" s="27" t="s">
        <v>169</v>
      </c>
      <c r="E12" s="51"/>
      <c r="F12" s="53"/>
      <c r="G12" s="53"/>
      <c r="H12" s="53"/>
      <c r="I12" s="55"/>
      <c r="J12" s="48"/>
      <c r="K12" s="48"/>
      <c r="L12" s="48"/>
      <c r="M12" s="1"/>
      <c r="N12" s="1"/>
      <c r="O12" s="1"/>
    </row>
    <row r="13" spans="1:15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SUM(L14:L17)</f>
        <v>1500000</v>
      </c>
      <c r="M13" s="1"/>
      <c r="N13" s="1"/>
      <c r="O13" s="1"/>
    </row>
    <row r="14" spans="1:15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47">
        <v>850000</v>
      </c>
      <c r="L14" s="47">
        <f>E14*K14</f>
        <v>850000</v>
      </c>
      <c r="M14" s="1"/>
      <c r="N14" s="1"/>
      <c r="O14" s="1"/>
    </row>
    <row r="15" spans="1:15" ht="24.75" customHeight="1" x14ac:dyDescent="0.25">
      <c r="A15" s="15"/>
      <c r="B15" s="48"/>
      <c r="C15" s="15"/>
      <c r="D15" s="27" t="s">
        <v>84</v>
      </c>
      <c r="E15" s="51"/>
      <c r="F15" s="53"/>
      <c r="G15" s="53"/>
      <c r="H15" s="53"/>
      <c r="I15" s="55"/>
      <c r="J15" s="48"/>
      <c r="K15" s="48"/>
      <c r="L15" s="48"/>
      <c r="M15" s="1"/>
      <c r="N15" s="1"/>
      <c r="O15" s="1"/>
    </row>
    <row r="16" spans="1:15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23</v>
      </c>
      <c r="K16" s="47">
        <v>650000</v>
      </c>
      <c r="L16" s="47">
        <f>E16*K16</f>
        <v>650000</v>
      </c>
      <c r="M16" s="1"/>
      <c r="N16" s="1"/>
      <c r="O16" s="1"/>
    </row>
    <row r="17" spans="1:15" ht="18.75" customHeight="1" x14ac:dyDescent="0.25">
      <c r="A17" s="15"/>
      <c r="B17" s="48"/>
      <c r="C17" s="15"/>
      <c r="D17" s="27" t="s">
        <v>127</v>
      </c>
      <c r="E17" s="51"/>
      <c r="F17" s="53"/>
      <c r="G17" s="53"/>
      <c r="H17" s="53"/>
      <c r="I17" s="55"/>
      <c r="J17" s="48"/>
      <c r="K17" s="48"/>
      <c r="L17" s="48"/>
      <c r="M17" s="1"/>
      <c r="N17" s="1"/>
      <c r="O17" s="1"/>
    </row>
    <row r="18" spans="1:15" ht="12.75" customHeight="1" x14ac:dyDescent="0.25">
      <c r="A18" s="1"/>
      <c r="B18" s="2"/>
      <c r="C18" s="1"/>
      <c r="D18" s="1"/>
      <c r="E18" s="1"/>
      <c r="F18" s="1"/>
      <c r="G18" s="1"/>
      <c r="H18" s="1"/>
      <c r="I18" s="1"/>
      <c r="J18" s="2"/>
      <c r="K18" s="3"/>
      <c r="L18" s="4"/>
      <c r="M18" s="1"/>
      <c r="N18" s="1"/>
      <c r="O18" s="1"/>
    </row>
    <row r="19" spans="1:15" ht="12.75" customHeight="1" x14ac:dyDescent="0.25">
      <c r="A19" s="1"/>
      <c r="B19" s="2"/>
      <c r="C19" s="1"/>
      <c r="D19" s="1"/>
      <c r="E19" s="1"/>
      <c r="F19" s="1"/>
      <c r="G19" s="1"/>
      <c r="H19" s="1"/>
      <c r="I19" s="1"/>
      <c r="J19" s="2"/>
      <c r="K19" s="3"/>
      <c r="L19" s="4"/>
      <c r="M19" s="1"/>
      <c r="N19" s="1"/>
      <c r="O19" s="1"/>
    </row>
    <row r="20" spans="1:15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4"/>
      <c r="M20" s="1"/>
      <c r="N20" s="1"/>
      <c r="O20" s="1"/>
    </row>
    <row r="21" spans="1:15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  <c r="M21" s="1"/>
      <c r="N21" s="1"/>
      <c r="O21" s="1"/>
    </row>
    <row r="22" spans="1:15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  <c r="M22" s="1"/>
      <c r="N22" s="1"/>
      <c r="O22" s="1"/>
    </row>
    <row r="23" spans="1:15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  <c r="M23" s="1"/>
      <c r="N23" s="1"/>
      <c r="O23" s="1"/>
    </row>
    <row r="24" spans="1:15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  <c r="M24" s="1"/>
      <c r="N24" s="1"/>
      <c r="O24" s="1"/>
    </row>
    <row r="25" spans="1:15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  <c r="M25" s="1"/>
      <c r="N25" s="1"/>
      <c r="O25" s="1"/>
    </row>
    <row r="26" spans="1:15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  <c r="M26" s="1"/>
      <c r="N26" s="1"/>
      <c r="O26" s="1"/>
    </row>
    <row r="27" spans="1:15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  <c r="M27" s="1"/>
      <c r="N27" s="1"/>
      <c r="O27" s="1"/>
    </row>
    <row r="28" spans="1:15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  <c r="N28" s="1"/>
      <c r="O28" s="1"/>
    </row>
    <row r="29" spans="1:15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  <c r="N29" s="1"/>
      <c r="O29" s="1"/>
    </row>
    <row r="30" spans="1:15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  <c r="N30" s="1"/>
      <c r="O30" s="1"/>
    </row>
    <row r="31" spans="1:15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  <c r="N31" s="1"/>
      <c r="O31" s="1"/>
    </row>
    <row r="32" spans="1:15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  <c r="N32" s="1"/>
      <c r="O32" s="1"/>
    </row>
    <row r="33" spans="1:15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  <c r="N33" s="1"/>
      <c r="O33" s="1"/>
    </row>
    <row r="34" spans="1:15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  <c r="N34" s="1"/>
      <c r="O34" s="1"/>
    </row>
    <row r="35" spans="1:15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  <c r="N35" s="1"/>
      <c r="O35" s="1"/>
    </row>
    <row r="36" spans="1:15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  <c r="N36" s="1"/>
      <c r="O36" s="1"/>
    </row>
    <row r="37" spans="1:15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  <c r="N37" s="1"/>
      <c r="O37" s="1"/>
    </row>
    <row r="38" spans="1:15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  <c r="N38" s="1"/>
      <c r="O38" s="1"/>
    </row>
    <row r="39" spans="1:15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  <c r="N39" s="1"/>
      <c r="O39" s="1"/>
    </row>
    <row r="40" spans="1:15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  <c r="N40" s="1"/>
      <c r="O40" s="1"/>
    </row>
    <row r="41" spans="1:15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  <c r="N41" s="1"/>
      <c r="O41" s="1"/>
    </row>
    <row r="42" spans="1:15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  <c r="N42" s="1"/>
      <c r="O42" s="1"/>
    </row>
    <row r="43" spans="1:15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  <c r="N43" s="1"/>
      <c r="O43" s="1"/>
    </row>
    <row r="44" spans="1:15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  <c r="N44" s="1"/>
      <c r="O44" s="1"/>
    </row>
    <row r="45" spans="1:15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  <c r="N45" s="1"/>
      <c r="O45" s="1"/>
    </row>
    <row r="46" spans="1:15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  <c r="N46" s="1"/>
      <c r="O46" s="1"/>
    </row>
    <row r="47" spans="1:15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  <c r="N47" s="1"/>
      <c r="O47" s="1"/>
    </row>
    <row r="48" spans="1:15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  <c r="N48" s="1"/>
      <c r="O48" s="1"/>
    </row>
    <row r="49" spans="1:15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  <c r="N49" s="1"/>
      <c r="O49" s="1"/>
    </row>
    <row r="50" spans="1:15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  <c r="N50" s="1"/>
      <c r="O50" s="1"/>
    </row>
    <row r="51" spans="1:15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  <c r="N51" s="1"/>
      <c r="O51" s="1"/>
    </row>
    <row r="52" spans="1:15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  <c r="N52" s="1"/>
      <c r="O52" s="1"/>
    </row>
    <row r="53" spans="1:15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  <c r="N53" s="1"/>
      <c r="O53" s="1"/>
    </row>
    <row r="54" spans="1:15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  <c r="N54" s="1"/>
      <c r="O54" s="1"/>
    </row>
    <row r="55" spans="1:15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  <c r="N55" s="1"/>
      <c r="O55" s="1"/>
    </row>
    <row r="56" spans="1:15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  <c r="N56" s="1"/>
      <c r="O56" s="1"/>
    </row>
    <row r="57" spans="1:15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  <c r="N57" s="1"/>
      <c r="O57" s="1"/>
    </row>
    <row r="58" spans="1:15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  <c r="N58" s="1"/>
      <c r="O58" s="1"/>
    </row>
    <row r="59" spans="1:15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  <c r="N59" s="1"/>
      <c r="O59" s="1"/>
    </row>
    <row r="60" spans="1:15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  <c r="N60" s="1"/>
      <c r="O60" s="1"/>
    </row>
    <row r="61" spans="1:15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  <c r="N61" s="1"/>
      <c r="O61" s="1"/>
    </row>
    <row r="62" spans="1:15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  <c r="N62" s="1"/>
      <c r="O62" s="1"/>
    </row>
    <row r="63" spans="1:15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  <c r="N63" s="1"/>
      <c r="O63" s="1"/>
    </row>
    <row r="64" spans="1:15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  <c r="N64" s="1"/>
      <c r="O64" s="1"/>
    </row>
    <row r="65" spans="1:15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  <c r="N65" s="1"/>
      <c r="O65" s="1"/>
    </row>
    <row r="66" spans="1:15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  <c r="N66" s="1"/>
      <c r="O66" s="1"/>
    </row>
    <row r="67" spans="1:15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  <c r="N67" s="1"/>
      <c r="O67" s="1"/>
    </row>
    <row r="68" spans="1:15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  <c r="N68" s="1"/>
      <c r="O68" s="1"/>
    </row>
    <row r="69" spans="1:15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  <c r="N69" s="1"/>
      <c r="O69" s="1"/>
    </row>
    <row r="70" spans="1:15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  <c r="N70" s="1"/>
      <c r="O70" s="1"/>
    </row>
    <row r="71" spans="1:15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  <c r="N71" s="1"/>
      <c r="O71" s="1"/>
    </row>
    <row r="72" spans="1:15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  <c r="N72" s="1"/>
      <c r="O72" s="1"/>
    </row>
    <row r="73" spans="1:15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  <c r="N73" s="1"/>
      <c r="O73" s="1"/>
    </row>
    <row r="74" spans="1:15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  <c r="N74" s="1"/>
      <c r="O74" s="1"/>
    </row>
    <row r="75" spans="1:15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  <c r="N75" s="1"/>
      <c r="O75" s="1"/>
    </row>
    <row r="76" spans="1:15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  <c r="N76" s="1"/>
      <c r="O76" s="1"/>
    </row>
    <row r="77" spans="1:15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  <c r="N77" s="1"/>
      <c r="O77" s="1"/>
    </row>
    <row r="78" spans="1:15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  <c r="N78" s="1"/>
      <c r="O78" s="1"/>
    </row>
    <row r="79" spans="1:15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  <c r="N79" s="1"/>
      <c r="O79" s="1"/>
    </row>
    <row r="80" spans="1:15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  <c r="N80" s="1"/>
      <c r="O80" s="1"/>
    </row>
    <row r="81" spans="1:15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  <c r="N81" s="1"/>
      <c r="O81" s="1"/>
    </row>
    <row r="82" spans="1:15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  <c r="N82" s="1"/>
      <c r="O82" s="1"/>
    </row>
    <row r="83" spans="1:15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  <c r="N83" s="1"/>
      <c r="O83" s="1"/>
    </row>
    <row r="84" spans="1:15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  <c r="N84" s="1"/>
      <c r="O84" s="1"/>
    </row>
    <row r="85" spans="1:15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  <c r="N85" s="1"/>
      <c r="O85" s="1"/>
    </row>
    <row r="86" spans="1:15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  <c r="N86" s="1"/>
      <c r="O86" s="1"/>
    </row>
    <row r="87" spans="1:15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  <c r="N87" s="1"/>
      <c r="O87" s="1"/>
    </row>
    <row r="88" spans="1:15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  <c r="N88" s="1"/>
      <c r="O88" s="1"/>
    </row>
    <row r="89" spans="1:15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  <c r="N89" s="1"/>
      <c r="O89" s="1"/>
    </row>
    <row r="90" spans="1:15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  <c r="N90" s="1"/>
      <c r="O90" s="1"/>
    </row>
    <row r="91" spans="1:15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  <c r="N91" s="1"/>
      <c r="O91" s="1"/>
    </row>
    <row r="92" spans="1:15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  <c r="N92" s="1"/>
      <c r="O92" s="1"/>
    </row>
    <row r="93" spans="1:15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  <c r="N93" s="1"/>
      <c r="O93" s="1"/>
    </row>
    <row r="94" spans="1:15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  <c r="N94" s="1"/>
      <c r="O94" s="1"/>
    </row>
    <row r="95" spans="1:15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  <c r="N95" s="1"/>
      <c r="O95" s="1"/>
    </row>
    <row r="96" spans="1:15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  <c r="N96" s="1"/>
      <c r="O96" s="1"/>
    </row>
    <row r="97" spans="1:15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  <c r="N97" s="1"/>
      <c r="O97" s="1"/>
    </row>
    <row r="98" spans="1:15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  <c r="N98" s="1"/>
      <c r="O98" s="1"/>
    </row>
    <row r="99" spans="1:15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  <c r="N99" s="1"/>
      <c r="O99" s="1"/>
    </row>
    <row r="100" spans="1:15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  <c r="N100" s="1"/>
      <c r="O100" s="1"/>
    </row>
    <row r="101" spans="1:15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  <c r="N101" s="1"/>
      <c r="O101" s="1"/>
    </row>
    <row r="102" spans="1:15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  <c r="N102" s="1"/>
      <c r="O102" s="1"/>
    </row>
    <row r="103" spans="1:15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  <c r="N103" s="1"/>
      <c r="O103" s="1"/>
    </row>
    <row r="104" spans="1:15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  <c r="N104" s="1"/>
      <c r="O104" s="1"/>
    </row>
    <row r="105" spans="1:15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  <c r="N105" s="1"/>
      <c r="O105" s="1"/>
    </row>
    <row r="106" spans="1:15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  <c r="N106" s="1"/>
      <c r="O106" s="1"/>
    </row>
    <row r="107" spans="1:15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  <c r="N107" s="1"/>
      <c r="O107" s="1"/>
    </row>
    <row r="108" spans="1:15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  <c r="N108" s="1"/>
      <c r="O108" s="1"/>
    </row>
    <row r="109" spans="1:15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  <c r="N109" s="1"/>
      <c r="O109" s="1"/>
    </row>
    <row r="110" spans="1:15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  <c r="N110" s="1"/>
      <c r="O110" s="1"/>
    </row>
    <row r="111" spans="1:15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  <c r="N111" s="1"/>
      <c r="O111" s="1"/>
    </row>
    <row r="112" spans="1:15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  <c r="N112" s="1"/>
      <c r="O112" s="1"/>
    </row>
    <row r="113" spans="1:15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  <c r="N113" s="1"/>
      <c r="O113" s="1"/>
    </row>
    <row r="114" spans="1:15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  <c r="N114" s="1"/>
      <c r="O114" s="1"/>
    </row>
    <row r="115" spans="1:15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  <c r="N115" s="1"/>
      <c r="O115" s="1"/>
    </row>
    <row r="116" spans="1:15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  <c r="N116" s="1"/>
      <c r="O116" s="1"/>
    </row>
    <row r="117" spans="1:15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  <c r="N117" s="1"/>
      <c r="O117" s="1"/>
    </row>
    <row r="118" spans="1:15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  <c r="N118" s="1"/>
      <c r="O118" s="1"/>
    </row>
    <row r="119" spans="1:15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  <c r="N119" s="1"/>
      <c r="O119" s="1"/>
    </row>
    <row r="120" spans="1:15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  <c r="N120" s="1"/>
      <c r="O120" s="1"/>
    </row>
    <row r="121" spans="1:15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  <c r="N121" s="1"/>
      <c r="O121" s="1"/>
    </row>
    <row r="122" spans="1:15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  <c r="N122" s="1"/>
      <c r="O122" s="1"/>
    </row>
    <row r="123" spans="1:15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  <c r="N123" s="1"/>
      <c r="O123" s="1"/>
    </row>
    <row r="124" spans="1:15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  <c r="N124" s="1"/>
      <c r="O124" s="1"/>
    </row>
    <row r="125" spans="1:15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  <c r="N125" s="1"/>
      <c r="O125" s="1"/>
    </row>
    <row r="126" spans="1:15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  <c r="N126" s="1"/>
      <c r="O126" s="1"/>
    </row>
    <row r="127" spans="1:15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  <c r="N127" s="1"/>
      <c r="O127" s="1"/>
    </row>
    <row r="128" spans="1:15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  <c r="N128" s="1"/>
      <c r="O128" s="1"/>
    </row>
    <row r="129" spans="1:15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  <c r="N129" s="1"/>
      <c r="O129" s="1"/>
    </row>
    <row r="130" spans="1:15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  <c r="N130" s="1"/>
      <c r="O130" s="1"/>
    </row>
    <row r="131" spans="1:15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  <c r="N131" s="1"/>
      <c r="O131" s="1"/>
    </row>
    <row r="132" spans="1:15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  <c r="N132" s="1"/>
      <c r="O132" s="1"/>
    </row>
    <row r="133" spans="1:15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  <c r="N133" s="1"/>
      <c r="O133" s="1"/>
    </row>
    <row r="134" spans="1:15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  <c r="N134" s="1"/>
      <c r="O134" s="1"/>
    </row>
    <row r="135" spans="1:15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  <c r="N135" s="1"/>
      <c r="O135" s="1"/>
    </row>
    <row r="136" spans="1:15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  <c r="N136" s="1"/>
      <c r="O136" s="1"/>
    </row>
    <row r="137" spans="1:15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  <c r="N137" s="1"/>
      <c r="O137" s="1"/>
    </row>
    <row r="138" spans="1:15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  <c r="N138" s="1"/>
      <c r="O138" s="1"/>
    </row>
    <row r="139" spans="1:15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  <c r="N139" s="1"/>
      <c r="O139" s="1"/>
    </row>
    <row r="140" spans="1:15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  <c r="N140" s="1"/>
      <c r="O140" s="1"/>
    </row>
    <row r="141" spans="1:15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  <c r="N141" s="1"/>
      <c r="O141" s="1"/>
    </row>
    <row r="142" spans="1:15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  <c r="N142" s="1"/>
      <c r="O142" s="1"/>
    </row>
    <row r="143" spans="1:15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  <c r="N143" s="1"/>
      <c r="O143" s="1"/>
    </row>
    <row r="144" spans="1:15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  <c r="N144" s="1"/>
      <c r="O144" s="1"/>
    </row>
    <row r="145" spans="1:15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  <c r="N145" s="1"/>
      <c r="O145" s="1"/>
    </row>
    <row r="146" spans="1:15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  <c r="N146" s="1"/>
      <c r="O146" s="1"/>
    </row>
    <row r="147" spans="1:15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  <c r="N147" s="1"/>
      <c r="O147" s="1"/>
    </row>
    <row r="148" spans="1:15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  <c r="N148" s="1"/>
      <c r="O148" s="1"/>
    </row>
    <row r="149" spans="1:15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  <c r="N149" s="1"/>
      <c r="O149" s="1"/>
    </row>
    <row r="150" spans="1:15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  <c r="N150" s="1"/>
      <c r="O150" s="1"/>
    </row>
    <row r="151" spans="1:15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  <c r="N151" s="1"/>
      <c r="O151" s="1"/>
    </row>
    <row r="152" spans="1:15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  <c r="N152" s="1"/>
      <c r="O152" s="1"/>
    </row>
    <row r="153" spans="1:15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  <c r="N153" s="1"/>
      <c r="O153" s="1"/>
    </row>
    <row r="154" spans="1:15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  <c r="N154" s="1"/>
      <c r="O154" s="1"/>
    </row>
    <row r="155" spans="1:15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  <c r="N155" s="1"/>
      <c r="O155" s="1"/>
    </row>
    <row r="156" spans="1:15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  <c r="N156" s="1"/>
      <c r="O156" s="1"/>
    </row>
    <row r="157" spans="1:15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  <c r="N157" s="1"/>
      <c r="O157" s="1"/>
    </row>
    <row r="158" spans="1:15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  <c r="N158" s="1"/>
      <c r="O158" s="1"/>
    </row>
    <row r="159" spans="1:15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  <c r="N159" s="1"/>
      <c r="O159" s="1"/>
    </row>
    <row r="160" spans="1:15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  <c r="N160" s="1"/>
      <c r="O160" s="1"/>
    </row>
    <row r="161" spans="1:15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  <c r="N161" s="1"/>
      <c r="O161" s="1"/>
    </row>
    <row r="162" spans="1:15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  <c r="N162" s="1"/>
      <c r="O162" s="1"/>
    </row>
    <row r="163" spans="1:15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  <c r="N163" s="1"/>
      <c r="O163" s="1"/>
    </row>
    <row r="164" spans="1:15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  <c r="N164" s="1"/>
      <c r="O164" s="1"/>
    </row>
    <row r="165" spans="1:15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  <c r="N165" s="1"/>
      <c r="O165" s="1"/>
    </row>
    <row r="166" spans="1:15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  <c r="N166" s="1"/>
      <c r="O166" s="1"/>
    </row>
    <row r="167" spans="1:15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  <c r="N167" s="1"/>
      <c r="O167" s="1"/>
    </row>
    <row r="168" spans="1:15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  <c r="N168" s="1"/>
      <c r="O168" s="1"/>
    </row>
    <row r="169" spans="1:15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  <c r="N169" s="1"/>
      <c r="O169" s="1"/>
    </row>
    <row r="170" spans="1:15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  <c r="N170" s="1"/>
      <c r="O170" s="1"/>
    </row>
    <row r="171" spans="1:15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  <c r="N171" s="1"/>
      <c r="O171" s="1"/>
    </row>
    <row r="172" spans="1:15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  <c r="N172" s="1"/>
      <c r="O172" s="1"/>
    </row>
    <row r="173" spans="1:15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  <c r="N173" s="1"/>
      <c r="O173" s="1"/>
    </row>
    <row r="174" spans="1:15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  <c r="N174" s="1"/>
      <c r="O174" s="1"/>
    </row>
    <row r="175" spans="1:15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  <c r="N175" s="1"/>
      <c r="O175" s="1"/>
    </row>
    <row r="176" spans="1:15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  <c r="N176" s="1"/>
      <c r="O176" s="1"/>
    </row>
    <row r="177" spans="1:15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  <c r="N177" s="1"/>
      <c r="O177" s="1"/>
    </row>
    <row r="178" spans="1:15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  <c r="N178" s="1"/>
      <c r="O178" s="1"/>
    </row>
    <row r="179" spans="1:15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  <c r="N179" s="1"/>
      <c r="O179" s="1"/>
    </row>
    <row r="180" spans="1:15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  <c r="N180" s="1"/>
      <c r="O180" s="1"/>
    </row>
    <row r="181" spans="1:15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  <c r="N181" s="1"/>
      <c r="O181" s="1"/>
    </row>
    <row r="182" spans="1:15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  <c r="N182" s="1"/>
      <c r="O182" s="1"/>
    </row>
    <row r="183" spans="1:15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  <c r="N183" s="1"/>
      <c r="O183" s="1"/>
    </row>
    <row r="184" spans="1:15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  <c r="N184" s="1"/>
      <c r="O184" s="1"/>
    </row>
    <row r="185" spans="1:15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  <c r="N185" s="1"/>
      <c r="O185" s="1"/>
    </row>
    <row r="186" spans="1:15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  <c r="N186" s="1"/>
      <c r="O186" s="1"/>
    </row>
    <row r="187" spans="1:15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  <c r="N187" s="1"/>
      <c r="O187" s="1"/>
    </row>
    <row r="188" spans="1:15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  <c r="N188" s="1"/>
      <c r="O188" s="1"/>
    </row>
    <row r="189" spans="1:15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  <c r="N189" s="1"/>
      <c r="O189" s="1"/>
    </row>
    <row r="190" spans="1:15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  <c r="N190" s="1"/>
      <c r="O190" s="1"/>
    </row>
    <row r="191" spans="1:15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  <c r="N191" s="1"/>
      <c r="O191" s="1"/>
    </row>
    <row r="192" spans="1:15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  <c r="N192" s="1"/>
      <c r="O192" s="1"/>
    </row>
    <row r="193" spans="1:15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  <c r="N193" s="1"/>
      <c r="O193" s="1"/>
    </row>
    <row r="194" spans="1:15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  <c r="N194" s="1"/>
      <c r="O194" s="1"/>
    </row>
    <row r="195" spans="1:15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  <c r="N195" s="1"/>
      <c r="O195" s="1"/>
    </row>
    <row r="196" spans="1:15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  <c r="N196" s="1"/>
      <c r="O196" s="1"/>
    </row>
    <row r="197" spans="1:15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  <c r="N197" s="1"/>
      <c r="O197" s="1"/>
    </row>
    <row r="198" spans="1:15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  <c r="N198" s="1"/>
      <c r="O198" s="1"/>
    </row>
    <row r="199" spans="1:15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  <c r="N199" s="1"/>
      <c r="O199" s="1"/>
    </row>
    <row r="200" spans="1:15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  <c r="N200" s="1"/>
      <c r="O200" s="1"/>
    </row>
    <row r="201" spans="1:15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  <c r="N201" s="1"/>
      <c r="O201" s="1"/>
    </row>
    <row r="202" spans="1:15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  <c r="N202" s="1"/>
      <c r="O202" s="1"/>
    </row>
    <row r="203" spans="1:15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  <c r="N203" s="1"/>
      <c r="O203" s="1"/>
    </row>
    <row r="204" spans="1:15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  <c r="N204" s="1"/>
      <c r="O204" s="1"/>
    </row>
    <row r="205" spans="1:15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  <c r="N205" s="1"/>
      <c r="O205" s="1"/>
    </row>
    <row r="206" spans="1:15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  <c r="N206" s="1"/>
      <c r="O206" s="1"/>
    </row>
    <row r="207" spans="1:15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  <c r="N207" s="1"/>
      <c r="O207" s="1"/>
    </row>
    <row r="208" spans="1:15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  <c r="N208" s="1"/>
      <c r="O208" s="1"/>
    </row>
    <row r="209" spans="1:15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  <c r="N209" s="1"/>
      <c r="O209" s="1"/>
    </row>
    <row r="210" spans="1:15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  <c r="N210" s="1"/>
      <c r="O210" s="1"/>
    </row>
    <row r="211" spans="1:15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  <c r="N211" s="1"/>
      <c r="O211" s="1"/>
    </row>
    <row r="212" spans="1:15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  <c r="N212" s="1"/>
      <c r="O212" s="1"/>
    </row>
    <row r="213" spans="1:15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  <c r="N213" s="1"/>
      <c r="O213" s="1"/>
    </row>
    <row r="214" spans="1:15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  <c r="N214" s="1"/>
      <c r="O214" s="1"/>
    </row>
    <row r="215" spans="1:15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  <c r="N215" s="1"/>
      <c r="O215" s="1"/>
    </row>
    <row r="216" spans="1:15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  <c r="N216" s="1"/>
      <c r="O216" s="1"/>
    </row>
    <row r="217" spans="1:15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  <c r="N217" s="1"/>
      <c r="O217" s="1"/>
    </row>
    <row r="218" spans="1:15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  <c r="N218" s="1"/>
      <c r="O218" s="1"/>
    </row>
    <row r="219" spans="1:15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  <c r="N219" s="1"/>
      <c r="O219" s="1"/>
    </row>
    <row r="220" spans="1:15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  <c r="N220" s="1"/>
      <c r="O220" s="1"/>
    </row>
    <row r="221" spans="1:15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  <c r="N221" s="1"/>
      <c r="O221" s="1"/>
    </row>
    <row r="222" spans="1:15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  <c r="N222" s="1"/>
      <c r="O222" s="1"/>
    </row>
    <row r="223" spans="1:15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  <c r="N223" s="1"/>
      <c r="O223" s="1"/>
    </row>
    <row r="224" spans="1:15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  <c r="N224" s="1"/>
      <c r="O224" s="1"/>
    </row>
    <row r="225" spans="1:15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  <c r="N225" s="1"/>
      <c r="O225" s="1"/>
    </row>
    <row r="226" spans="1:15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  <c r="N226" s="1"/>
      <c r="O226" s="1"/>
    </row>
    <row r="227" spans="1:15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  <c r="N227" s="1"/>
      <c r="O227" s="1"/>
    </row>
    <row r="228" spans="1:15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  <c r="N228" s="1"/>
      <c r="O228" s="1"/>
    </row>
    <row r="229" spans="1:15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  <c r="N229" s="1"/>
      <c r="O229" s="1"/>
    </row>
    <row r="230" spans="1:15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  <c r="N230" s="1"/>
      <c r="O230" s="1"/>
    </row>
    <row r="231" spans="1:15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  <c r="N231" s="1"/>
      <c r="O231" s="1"/>
    </row>
    <row r="232" spans="1:15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  <c r="N232" s="1"/>
      <c r="O232" s="1"/>
    </row>
    <row r="233" spans="1:15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  <c r="N233" s="1"/>
      <c r="O233" s="1"/>
    </row>
    <row r="234" spans="1:15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  <c r="N234" s="1"/>
      <c r="O234" s="1"/>
    </row>
    <row r="235" spans="1:15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  <c r="N235" s="1"/>
      <c r="O235" s="1"/>
    </row>
    <row r="236" spans="1:15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  <c r="N236" s="1"/>
      <c r="O236" s="1"/>
    </row>
    <row r="237" spans="1:15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  <c r="N237" s="1"/>
      <c r="O237" s="1"/>
    </row>
    <row r="238" spans="1:15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  <c r="N238" s="1"/>
      <c r="O238" s="1"/>
    </row>
    <row r="239" spans="1:15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  <c r="N239" s="1"/>
      <c r="O239" s="1"/>
    </row>
    <row r="240" spans="1:15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  <c r="N240" s="1"/>
      <c r="O240" s="1"/>
    </row>
    <row r="241" spans="1:15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  <c r="N241" s="1"/>
      <c r="O241" s="1"/>
    </row>
    <row r="242" spans="1:15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  <c r="N242" s="1"/>
      <c r="O242" s="1"/>
    </row>
    <row r="243" spans="1:15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  <c r="N243" s="1"/>
      <c r="O243" s="1"/>
    </row>
    <row r="244" spans="1:15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  <c r="N244" s="1"/>
      <c r="O244" s="1"/>
    </row>
    <row r="245" spans="1:15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  <c r="N245" s="1"/>
      <c r="O245" s="1"/>
    </row>
    <row r="246" spans="1:15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  <c r="N246" s="1"/>
      <c r="O246" s="1"/>
    </row>
    <row r="247" spans="1:15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  <c r="N247" s="1"/>
      <c r="O247" s="1"/>
    </row>
    <row r="248" spans="1:15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  <c r="N248" s="1"/>
      <c r="O248" s="1"/>
    </row>
    <row r="249" spans="1:15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  <c r="N249" s="1"/>
      <c r="O249" s="1"/>
    </row>
    <row r="250" spans="1:15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  <c r="N250" s="1"/>
      <c r="O250" s="1"/>
    </row>
    <row r="251" spans="1:15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  <c r="N251" s="1"/>
      <c r="O251" s="1"/>
    </row>
    <row r="252" spans="1:15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  <c r="N252" s="1"/>
      <c r="O252" s="1"/>
    </row>
    <row r="253" spans="1:15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  <c r="N253" s="1"/>
      <c r="O253" s="1"/>
    </row>
    <row r="254" spans="1:15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  <c r="N254" s="1"/>
      <c r="O254" s="1"/>
    </row>
    <row r="255" spans="1:15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  <c r="N255" s="1"/>
      <c r="O255" s="1"/>
    </row>
    <row r="256" spans="1:15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  <c r="N256" s="1"/>
      <c r="O256" s="1"/>
    </row>
    <row r="257" spans="1:15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  <c r="N257" s="1"/>
      <c r="O257" s="1"/>
    </row>
    <row r="258" spans="1:15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  <c r="N258" s="1"/>
      <c r="O258" s="1"/>
    </row>
    <row r="259" spans="1:15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  <c r="N259" s="1"/>
      <c r="O259" s="1"/>
    </row>
    <row r="260" spans="1:15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  <c r="N260" s="1"/>
      <c r="O260" s="1"/>
    </row>
    <row r="261" spans="1:15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  <c r="N261" s="1"/>
      <c r="O261" s="1"/>
    </row>
    <row r="262" spans="1:15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  <c r="N262" s="1"/>
      <c r="O262" s="1"/>
    </row>
    <row r="263" spans="1:15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  <c r="N263" s="1"/>
      <c r="O263" s="1"/>
    </row>
    <row r="264" spans="1:15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  <c r="N264" s="1"/>
      <c r="O264" s="1"/>
    </row>
    <row r="265" spans="1:15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  <c r="N265" s="1"/>
      <c r="O265" s="1"/>
    </row>
    <row r="266" spans="1:15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  <c r="N266" s="1"/>
      <c r="O266" s="1"/>
    </row>
    <row r="267" spans="1:15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  <c r="N267" s="1"/>
      <c r="O267" s="1"/>
    </row>
    <row r="268" spans="1:15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  <c r="N268" s="1"/>
      <c r="O268" s="1"/>
    </row>
    <row r="269" spans="1:15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  <c r="N269" s="1"/>
      <c r="O269" s="1"/>
    </row>
    <row r="270" spans="1:15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  <c r="N270" s="1"/>
      <c r="O270" s="1"/>
    </row>
    <row r="271" spans="1:15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  <c r="N271" s="1"/>
      <c r="O271" s="1"/>
    </row>
    <row r="272" spans="1:15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  <c r="N272" s="1"/>
      <c r="O272" s="1"/>
    </row>
    <row r="273" spans="1:15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  <c r="N273" s="1"/>
      <c r="O273" s="1"/>
    </row>
    <row r="274" spans="1:15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  <c r="N274" s="1"/>
      <c r="O274" s="1"/>
    </row>
    <row r="275" spans="1:15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  <c r="N275" s="1"/>
      <c r="O275" s="1"/>
    </row>
    <row r="276" spans="1:15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  <c r="N276" s="1"/>
      <c r="O276" s="1"/>
    </row>
    <row r="277" spans="1:15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  <c r="N277" s="1"/>
      <c r="O277" s="1"/>
    </row>
    <row r="278" spans="1:15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  <c r="N278" s="1"/>
      <c r="O278" s="1"/>
    </row>
    <row r="279" spans="1:15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  <c r="N279" s="1"/>
      <c r="O279" s="1"/>
    </row>
    <row r="280" spans="1:15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  <c r="N280" s="1"/>
      <c r="O280" s="1"/>
    </row>
    <row r="281" spans="1:15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  <c r="N281" s="1"/>
      <c r="O281" s="1"/>
    </row>
    <row r="282" spans="1:15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  <c r="N282" s="1"/>
      <c r="O282" s="1"/>
    </row>
    <row r="283" spans="1:15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  <c r="N283" s="1"/>
      <c r="O283" s="1"/>
    </row>
    <row r="284" spans="1:15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  <c r="N284" s="1"/>
      <c r="O284" s="1"/>
    </row>
    <row r="285" spans="1:15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  <c r="N285" s="1"/>
      <c r="O285" s="1"/>
    </row>
    <row r="286" spans="1:15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  <c r="N286" s="1"/>
      <c r="O286" s="1"/>
    </row>
    <row r="287" spans="1:15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  <c r="N287" s="1"/>
      <c r="O287" s="1"/>
    </row>
    <row r="288" spans="1:15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  <c r="N288" s="1"/>
      <c r="O288" s="1"/>
    </row>
    <row r="289" spans="1:15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  <c r="N289" s="1"/>
      <c r="O289" s="1"/>
    </row>
    <row r="290" spans="1:15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  <c r="N290" s="1"/>
      <c r="O290" s="1"/>
    </row>
    <row r="291" spans="1:15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  <c r="N291" s="1"/>
      <c r="O291" s="1"/>
    </row>
    <row r="292" spans="1:15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  <c r="N292" s="1"/>
      <c r="O292" s="1"/>
    </row>
    <row r="293" spans="1:15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  <c r="N293" s="1"/>
      <c r="O293" s="1"/>
    </row>
    <row r="294" spans="1:15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  <c r="N294" s="1"/>
      <c r="O294" s="1"/>
    </row>
    <row r="295" spans="1:15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  <c r="N295" s="1"/>
      <c r="O295" s="1"/>
    </row>
    <row r="296" spans="1:15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  <c r="N296" s="1"/>
      <c r="O296" s="1"/>
    </row>
    <row r="297" spans="1:15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  <c r="N297" s="1"/>
      <c r="O297" s="1"/>
    </row>
    <row r="298" spans="1:15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  <c r="N298" s="1"/>
      <c r="O298" s="1"/>
    </row>
    <row r="299" spans="1:15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  <c r="N299" s="1"/>
      <c r="O299" s="1"/>
    </row>
    <row r="300" spans="1:15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  <c r="N300" s="1"/>
      <c r="O300" s="1"/>
    </row>
    <row r="301" spans="1:15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  <c r="N301" s="1"/>
      <c r="O301" s="1"/>
    </row>
    <row r="302" spans="1:15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  <c r="N302" s="1"/>
      <c r="O302" s="1"/>
    </row>
    <row r="303" spans="1:15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  <c r="N303" s="1"/>
      <c r="O303" s="1"/>
    </row>
    <row r="304" spans="1:15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  <c r="N304" s="1"/>
      <c r="O304" s="1"/>
    </row>
    <row r="305" spans="1:15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  <c r="N305" s="1"/>
      <c r="O305" s="1"/>
    </row>
    <row r="306" spans="1:15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  <c r="N306" s="1"/>
      <c r="O306" s="1"/>
    </row>
    <row r="307" spans="1:15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  <c r="N307" s="1"/>
      <c r="O307" s="1"/>
    </row>
    <row r="308" spans="1:15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  <c r="N308" s="1"/>
      <c r="O308" s="1"/>
    </row>
    <row r="309" spans="1:15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  <c r="N309" s="1"/>
      <c r="O309" s="1"/>
    </row>
    <row r="310" spans="1:15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  <c r="N310" s="1"/>
      <c r="O310" s="1"/>
    </row>
    <row r="311" spans="1:15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  <c r="N311" s="1"/>
      <c r="O311" s="1"/>
    </row>
    <row r="312" spans="1:15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  <c r="N312" s="1"/>
      <c r="O312" s="1"/>
    </row>
    <row r="313" spans="1:15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  <c r="N313" s="1"/>
      <c r="O313" s="1"/>
    </row>
    <row r="314" spans="1:15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  <c r="N314" s="1"/>
      <c r="O314" s="1"/>
    </row>
    <row r="315" spans="1:15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  <c r="N315" s="1"/>
      <c r="O315" s="1"/>
    </row>
    <row r="316" spans="1:15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  <c r="N316" s="1"/>
      <c r="O316" s="1"/>
    </row>
    <row r="317" spans="1:15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  <c r="N317" s="1"/>
      <c r="O317" s="1"/>
    </row>
    <row r="318" spans="1:15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  <c r="N318" s="1"/>
      <c r="O318" s="1"/>
    </row>
    <row r="319" spans="1:15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  <c r="N319" s="1"/>
      <c r="O319" s="1"/>
    </row>
    <row r="320" spans="1:15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  <c r="N320" s="1"/>
      <c r="O320" s="1"/>
    </row>
    <row r="321" spans="1:15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  <c r="N321" s="1"/>
      <c r="O321" s="1"/>
    </row>
    <row r="322" spans="1:15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  <c r="N322" s="1"/>
      <c r="O322" s="1"/>
    </row>
    <row r="323" spans="1:15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  <c r="N323" s="1"/>
      <c r="O323" s="1"/>
    </row>
    <row r="324" spans="1:15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  <c r="N324" s="1"/>
      <c r="O324" s="1"/>
    </row>
    <row r="325" spans="1:15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  <c r="N325" s="1"/>
      <c r="O325" s="1"/>
    </row>
    <row r="326" spans="1:15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  <c r="N326" s="1"/>
      <c r="O326" s="1"/>
    </row>
    <row r="327" spans="1:15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  <c r="N327" s="1"/>
      <c r="O327" s="1"/>
    </row>
    <row r="328" spans="1:15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  <c r="N328" s="1"/>
      <c r="O328" s="1"/>
    </row>
    <row r="329" spans="1:15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  <c r="N329" s="1"/>
      <c r="O329" s="1"/>
    </row>
    <row r="330" spans="1:15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  <c r="N330" s="1"/>
      <c r="O330" s="1"/>
    </row>
    <row r="331" spans="1:15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  <c r="N331" s="1"/>
      <c r="O331" s="1"/>
    </row>
    <row r="332" spans="1:15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  <c r="N332" s="1"/>
      <c r="O332" s="1"/>
    </row>
    <row r="333" spans="1:15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  <c r="N333" s="1"/>
      <c r="O333" s="1"/>
    </row>
    <row r="334" spans="1:15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  <c r="N334" s="1"/>
      <c r="O334" s="1"/>
    </row>
    <row r="335" spans="1:15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  <c r="N335" s="1"/>
      <c r="O335" s="1"/>
    </row>
    <row r="336" spans="1:15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  <c r="N336" s="1"/>
      <c r="O336" s="1"/>
    </row>
    <row r="337" spans="1:15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  <c r="N337" s="1"/>
      <c r="O337" s="1"/>
    </row>
    <row r="338" spans="1:15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  <c r="N338" s="1"/>
      <c r="O338" s="1"/>
    </row>
    <row r="339" spans="1:15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  <c r="N339" s="1"/>
      <c r="O339" s="1"/>
    </row>
    <row r="340" spans="1:15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  <c r="N340" s="1"/>
      <c r="O340" s="1"/>
    </row>
    <row r="341" spans="1:15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  <c r="N341" s="1"/>
      <c r="O341" s="1"/>
    </row>
    <row r="342" spans="1:15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  <c r="N342" s="1"/>
      <c r="O342" s="1"/>
    </row>
    <row r="343" spans="1:15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  <c r="N343" s="1"/>
      <c r="O343" s="1"/>
    </row>
    <row r="344" spans="1:15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  <c r="N344" s="1"/>
      <c r="O344" s="1"/>
    </row>
    <row r="345" spans="1:15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  <c r="N345" s="1"/>
      <c r="O345" s="1"/>
    </row>
    <row r="346" spans="1:15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  <c r="N346" s="1"/>
      <c r="O346" s="1"/>
    </row>
    <row r="347" spans="1:15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  <c r="N347" s="1"/>
      <c r="O347" s="1"/>
    </row>
    <row r="348" spans="1:15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  <c r="N348" s="1"/>
      <c r="O348" s="1"/>
    </row>
    <row r="349" spans="1:15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  <c r="N349" s="1"/>
      <c r="O349" s="1"/>
    </row>
    <row r="350" spans="1:15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  <c r="N350" s="1"/>
      <c r="O350" s="1"/>
    </row>
    <row r="351" spans="1:15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  <c r="N351" s="1"/>
      <c r="O351" s="1"/>
    </row>
    <row r="352" spans="1:15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  <c r="N352" s="1"/>
      <c r="O352" s="1"/>
    </row>
    <row r="353" spans="1:15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  <c r="N353" s="1"/>
      <c r="O353" s="1"/>
    </row>
    <row r="354" spans="1:15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  <c r="N354" s="1"/>
      <c r="O354" s="1"/>
    </row>
    <row r="355" spans="1:15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  <c r="N355" s="1"/>
      <c r="O355" s="1"/>
    </row>
    <row r="356" spans="1:15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  <c r="N356" s="1"/>
      <c r="O356" s="1"/>
    </row>
    <row r="357" spans="1:15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  <c r="N357" s="1"/>
      <c r="O357" s="1"/>
    </row>
    <row r="358" spans="1:15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  <c r="N358" s="1"/>
      <c r="O358" s="1"/>
    </row>
    <row r="359" spans="1:15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  <c r="N359" s="1"/>
      <c r="O359" s="1"/>
    </row>
    <row r="360" spans="1:15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  <c r="N360" s="1"/>
      <c r="O360" s="1"/>
    </row>
    <row r="361" spans="1:15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  <c r="N361" s="1"/>
      <c r="O361" s="1"/>
    </row>
    <row r="362" spans="1:15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  <c r="N362" s="1"/>
      <c r="O362" s="1"/>
    </row>
    <row r="363" spans="1:15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  <c r="N363" s="1"/>
      <c r="O363" s="1"/>
    </row>
    <row r="364" spans="1:15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  <c r="N364" s="1"/>
      <c r="O364" s="1"/>
    </row>
    <row r="365" spans="1:15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  <c r="N365" s="1"/>
      <c r="O365" s="1"/>
    </row>
    <row r="366" spans="1:15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  <c r="N366" s="1"/>
      <c r="O366" s="1"/>
    </row>
    <row r="367" spans="1:15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  <c r="N367" s="1"/>
      <c r="O367" s="1"/>
    </row>
    <row r="368" spans="1:15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  <c r="N368" s="1"/>
      <c r="O368" s="1"/>
    </row>
    <row r="369" spans="1:15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  <c r="N369" s="1"/>
      <c r="O369" s="1"/>
    </row>
    <row r="370" spans="1:15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  <c r="N370" s="1"/>
      <c r="O370" s="1"/>
    </row>
    <row r="371" spans="1:15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  <c r="N371" s="1"/>
      <c r="O371" s="1"/>
    </row>
    <row r="372" spans="1:15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  <c r="N372" s="1"/>
      <c r="O372" s="1"/>
    </row>
    <row r="373" spans="1:15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  <c r="N373" s="1"/>
      <c r="O373" s="1"/>
    </row>
    <row r="374" spans="1:15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  <c r="N374" s="1"/>
      <c r="O374" s="1"/>
    </row>
    <row r="375" spans="1:15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  <c r="N375" s="1"/>
      <c r="O375" s="1"/>
    </row>
    <row r="376" spans="1:15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  <c r="N376" s="1"/>
      <c r="O376" s="1"/>
    </row>
    <row r="377" spans="1:15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  <c r="N377" s="1"/>
      <c r="O377" s="1"/>
    </row>
    <row r="378" spans="1:15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  <c r="N378" s="1"/>
      <c r="O378" s="1"/>
    </row>
    <row r="379" spans="1:15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  <c r="N379" s="1"/>
      <c r="O379" s="1"/>
    </row>
    <row r="380" spans="1:15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  <c r="N380" s="1"/>
      <c r="O380" s="1"/>
    </row>
    <row r="381" spans="1:15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  <c r="N381" s="1"/>
      <c r="O381" s="1"/>
    </row>
    <row r="382" spans="1:15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  <c r="N382" s="1"/>
      <c r="O382" s="1"/>
    </row>
    <row r="383" spans="1:15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  <c r="N383" s="1"/>
      <c r="O383" s="1"/>
    </row>
    <row r="384" spans="1:15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  <c r="N384" s="1"/>
      <c r="O384" s="1"/>
    </row>
    <row r="385" spans="1:15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  <c r="N385" s="1"/>
      <c r="O385" s="1"/>
    </row>
    <row r="386" spans="1:15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  <c r="N386" s="1"/>
      <c r="O386" s="1"/>
    </row>
    <row r="387" spans="1:15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  <c r="N387" s="1"/>
      <c r="O387" s="1"/>
    </row>
    <row r="388" spans="1:15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  <c r="N388" s="1"/>
      <c r="O388" s="1"/>
    </row>
    <row r="389" spans="1:15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  <c r="N389" s="1"/>
      <c r="O389" s="1"/>
    </row>
    <row r="390" spans="1:15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  <c r="N390" s="1"/>
      <c r="O390" s="1"/>
    </row>
    <row r="391" spans="1:15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  <c r="N391" s="1"/>
      <c r="O391" s="1"/>
    </row>
    <row r="392" spans="1:15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  <c r="N392" s="1"/>
      <c r="O392" s="1"/>
    </row>
    <row r="393" spans="1:15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  <c r="N393" s="1"/>
      <c r="O393" s="1"/>
    </row>
    <row r="394" spans="1:15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  <c r="N394" s="1"/>
      <c r="O394" s="1"/>
    </row>
    <row r="395" spans="1:15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  <c r="N395" s="1"/>
      <c r="O395" s="1"/>
    </row>
    <row r="396" spans="1:15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  <c r="N396" s="1"/>
      <c r="O396" s="1"/>
    </row>
    <row r="397" spans="1:15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  <c r="N397" s="1"/>
      <c r="O397" s="1"/>
    </row>
    <row r="398" spans="1:15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  <c r="N398" s="1"/>
      <c r="O398" s="1"/>
    </row>
    <row r="399" spans="1:15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  <c r="N399" s="1"/>
      <c r="O399" s="1"/>
    </row>
    <row r="400" spans="1:15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  <c r="N400" s="1"/>
      <c r="O400" s="1"/>
    </row>
    <row r="401" spans="1:15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  <c r="N401" s="1"/>
      <c r="O401" s="1"/>
    </row>
    <row r="402" spans="1:15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  <c r="N402" s="1"/>
      <c r="O402" s="1"/>
    </row>
    <row r="403" spans="1:15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  <c r="N403" s="1"/>
      <c r="O403" s="1"/>
    </row>
    <row r="404" spans="1:15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  <c r="N404" s="1"/>
      <c r="O404" s="1"/>
    </row>
    <row r="405" spans="1:15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  <c r="N405" s="1"/>
      <c r="O405" s="1"/>
    </row>
    <row r="406" spans="1:15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  <c r="N406" s="1"/>
      <c r="O406" s="1"/>
    </row>
    <row r="407" spans="1:15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  <c r="N407" s="1"/>
      <c r="O407" s="1"/>
    </row>
    <row r="408" spans="1:15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  <c r="N408" s="1"/>
      <c r="O408" s="1"/>
    </row>
    <row r="409" spans="1:15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  <c r="N409" s="1"/>
      <c r="O409" s="1"/>
    </row>
    <row r="410" spans="1:15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  <c r="N410" s="1"/>
      <c r="O410" s="1"/>
    </row>
    <row r="411" spans="1:15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  <c r="N411" s="1"/>
      <c r="O411" s="1"/>
    </row>
    <row r="412" spans="1:15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  <c r="N412" s="1"/>
      <c r="O412" s="1"/>
    </row>
    <row r="413" spans="1:15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  <c r="N413" s="1"/>
      <c r="O413" s="1"/>
    </row>
    <row r="414" spans="1:15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  <c r="N414" s="1"/>
      <c r="O414" s="1"/>
    </row>
    <row r="415" spans="1:15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  <c r="N415" s="1"/>
      <c r="O415" s="1"/>
    </row>
    <row r="416" spans="1:15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  <c r="N416" s="1"/>
      <c r="O416" s="1"/>
    </row>
    <row r="417" spans="1:15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  <c r="N417" s="1"/>
      <c r="O417" s="1"/>
    </row>
    <row r="418" spans="1:15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  <c r="N418" s="1"/>
      <c r="O418" s="1"/>
    </row>
    <row r="419" spans="1:15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  <c r="N419" s="1"/>
      <c r="O419" s="1"/>
    </row>
    <row r="420" spans="1:15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  <c r="N420" s="1"/>
      <c r="O420" s="1"/>
    </row>
    <row r="421" spans="1:15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  <c r="N421" s="1"/>
      <c r="O421" s="1"/>
    </row>
    <row r="422" spans="1:15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  <c r="N422" s="1"/>
      <c r="O422" s="1"/>
    </row>
    <row r="423" spans="1:15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  <c r="N423" s="1"/>
      <c r="O423" s="1"/>
    </row>
    <row r="424" spans="1:15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  <c r="N424" s="1"/>
      <c r="O424" s="1"/>
    </row>
    <row r="425" spans="1:15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  <c r="N425" s="1"/>
      <c r="O425" s="1"/>
    </row>
    <row r="426" spans="1:15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  <c r="N426" s="1"/>
      <c r="O426" s="1"/>
    </row>
    <row r="427" spans="1:15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  <c r="N427" s="1"/>
      <c r="O427" s="1"/>
    </row>
    <row r="428" spans="1:15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  <c r="N428" s="1"/>
      <c r="O428" s="1"/>
    </row>
    <row r="429" spans="1:15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  <c r="N429" s="1"/>
      <c r="O429" s="1"/>
    </row>
    <row r="430" spans="1:15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  <c r="N430" s="1"/>
      <c r="O430" s="1"/>
    </row>
    <row r="431" spans="1:15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  <c r="N431" s="1"/>
      <c r="O431" s="1"/>
    </row>
    <row r="432" spans="1:15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  <c r="N432" s="1"/>
      <c r="O432" s="1"/>
    </row>
    <row r="433" spans="1:15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  <c r="N433" s="1"/>
      <c r="O433" s="1"/>
    </row>
    <row r="434" spans="1:15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  <c r="N434" s="1"/>
      <c r="O434" s="1"/>
    </row>
    <row r="435" spans="1:15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  <c r="N435" s="1"/>
      <c r="O435" s="1"/>
    </row>
    <row r="436" spans="1:15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  <c r="N436" s="1"/>
      <c r="O436" s="1"/>
    </row>
    <row r="437" spans="1:15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  <c r="N437" s="1"/>
      <c r="O437" s="1"/>
    </row>
    <row r="438" spans="1:15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  <c r="N438" s="1"/>
      <c r="O438" s="1"/>
    </row>
    <row r="439" spans="1:15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  <c r="N439" s="1"/>
      <c r="O439" s="1"/>
    </row>
    <row r="440" spans="1:15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  <c r="N440" s="1"/>
      <c r="O440" s="1"/>
    </row>
    <row r="441" spans="1:15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  <c r="N441" s="1"/>
      <c r="O441" s="1"/>
    </row>
    <row r="442" spans="1:15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  <c r="N442" s="1"/>
      <c r="O442" s="1"/>
    </row>
    <row r="443" spans="1:15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  <c r="N443" s="1"/>
      <c r="O443" s="1"/>
    </row>
    <row r="444" spans="1:15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  <c r="N444" s="1"/>
      <c r="O444" s="1"/>
    </row>
    <row r="445" spans="1:15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  <c r="N445" s="1"/>
      <c r="O445" s="1"/>
    </row>
    <row r="446" spans="1:15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  <c r="N446" s="1"/>
      <c r="O446" s="1"/>
    </row>
    <row r="447" spans="1:15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  <c r="N447" s="1"/>
      <c r="O447" s="1"/>
    </row>
    <row r="448" spans="1:15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  <c r="N448" s="1"/>
      <c r="O448" s="1"/>
    </row>
    <row r="449" spans="1:15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  <c r="N449" s="1"/>
      <c r="O449" s="1"/>
    </row>
    <row r="450" spans="1:15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  <c r="N450" s="1"/>
      <c r="O450" s="1"/>
    </row>
    <row r="451" spans="1:15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  <c r="N451" s="1"/>
      <c r="O451" s="1"/>
    </row>
    <row r="452" spans="1:15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  <c r="N452" s="1"/>
      <c r="O452" s="1"/>
    </row>
    <row r="453" spans="1:15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  <c r="N453" s="1"/>
      <c r="O453" s="1"/>
    </row>
    <row r="454" spans="1:15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  <c r="N454" s="1"/>
      <c r="O454" s="1"/>
    </row>
    <row r="455" spans="1:15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  <c r="N455" s="1"/>
      <c r="O455" s="1"/>
    </row>
    <row r="456" spans="1:15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  <c r="N456" s="1"/>
      <c r="O456" s="1"/>
    </row>
    <row r="457" spans="1:15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  <c r="N457" s="1"/>
      <c r="O457" s="1"/>
    </row>
    <row r="458" spans="1:15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  <c r="N458" s="1"/>
      <c r="O458" s="1"/>
    </row>
    <row r="459" spans="1:15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  <c r="N459" s="1"/>
      <c r="O459" s="1"/>
    </row>
    <row r="460" spans="1:15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  <c r="N460" s="1"/>
      <c r="O460" s="1"/>
    </row>
    <row r="461" spans="1:15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  <c r="N461" s="1"/>
      <c r="O461" s="1"/>
    </row>
    <row r="462" spans="1:15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  <c r="N462" s="1"/>
      <c r="O462" s="1"/>
    </row>
    <row r="463" spans="1:15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  <c r="N463" s="1"/>
      <c r="O463" s="1"/>
    </row>
    <row r="464" spans="1:15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  <c r="N464" s="1"/>
      <c r="O464" s="1"/>
    </row>
    <row r="465" spans="1:15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  <c r="N465" s="1"/>
      <c r="O465" s="1"/>
    </row>
    <row r="466" spans="1:15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  <c r="N466" s="1"/>
      <c r="O466" s="1"/>
    </row>
    <row r="467" spans="1:15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  <c r="N467" s="1"/>
      <c r="O467" s="1"/>
    </row>
    <row r="468" spans="1:15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  <c r="N468" s="1"/>
      <c r="O468" s="1"/>
    </row>
    <row r="469" spans="1:15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  <c r="N469" s="1"/>
      <c r="O469" s="1"/>
    </row>
    <row r="470" spans="1:15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  <c r="N470" s="1"/>
      <c r="O470" s="1"/>
    </row>
    <row r="471" spans="1:15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  <c r="N471" s="1"/>
      <c r="O471" s="1"/>
    </row>
    <row r="472" spans="1:15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  <c r="N472" s="1"/>
      <c r="O472" s="1"/>
    </row>
    <row r="473" spans="1:15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  <c r="N473" s="1"/>
      <c r="O473" s="1"/>
    </row>
    <row r="474" spans="1:15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  <c r="N474" s="1"/>
      <c r="O474" s="1"/>
    </row>
    <row r="475" spans="1:15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  <c r="N475" s="1"/>
      <c r="O475" s="1"/>
    </row>
    <row r="476" spans="1:15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  <c r="N476" s="1"/>
      <c r="O476" s="1"/>
    </row>
    <row r="477" spans="1:15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  <c r="N477" s="1"/>
      <c r="O477" s="1"/>
    </row>
    <row r="478" spans="1:15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  <c r="N478" s="1"/>
      <c r="O478" s="1"/>
    </row>
    <row r="479" spans="1:15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  <c r="N479" s="1"/>
      <c r="O479" s="1"/>
    </row>
    <row r="480" spans="1:15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  <c r="N480" s="1"/>
      <c r="O480" s="1"/>
    </row>
    <row r="481" spans="1:15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  <c r="N481" s="1"/>
      <c r="O481" s="1"/>
    </row>
    <row r="482" spans="1:15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  <c r="N482" s="1"/>
      <c r="O482" s="1"/>
    </row>
    <row r="483" spans="1:15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  <c r="N483" s="1"/>
      <c r="O483" s="1"/>
    </row>
    <row r="484" spans="1:15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  <c r="N484" s="1"/>
      <c r="O484" s="1"/>
    </row>
    <row r="485" spans="1:15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  <c r="N485" s="1"/>
      <c r="O485" s="1"/>
    </row>
    <row r="486" spans="1:15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  <c r="N486" s="1"/>
      <c r="O486" s="1"/>
    </row>
    <row r="487" spans="1:15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  <c r="N487" s="1"/>
      <c r="O487" s="1"/>
    </row>
    <row r="488" spans="1:15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  <c r="N488" s="1"/>
      <c r="O488" s="1"/>
    </row>
    <row r="489" spans="1:15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  <c r="N489" s="1"/>
      <c r="O489" s="1"/>
    </row>
    <row r="490" spans="1:15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  <c r="N490" s="1"/>
      <c r="O490" s="1"/>
    </row>
    <row r="491" spans="1:15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  <c r="N491" s="1"/>
      <c r="O491" s="1"/>
    </row>
    <row r="492" spans="1:15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  <c r="N492" s="1"/>
      <c r="O492" s="1"/>
    </row>
    <row r="493" spans="1:15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  <c r="N493" s="1"/>
      <c r="O493" s="1"/>
    </row>
    <row r="494" spans="1:15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  <c r="N494" s="1"/>
      <c r="O494" s="1"/>
    </row>
    <row r="495" spans="1:15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  <c r="N495" s="1"/>
      <c r="O495" s="1"/>
    </row>
    <row r="496" spans="1:15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  <c r="N496" s="1"/>
      <c r="O496" s="1"/>
    </row>
    <row r="497" spans="1:15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  <c r="N497" s="1"/>
      <c r="O497" s="1"/>
    </row>
    <row r="498" spans="1:15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  <c r="N498" s="1"/>
      <c r="O498" s="1"/>
    </row>
    <row r="499" spans="1:15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  <c r="N499" s="1"/>
      <c r="O499" s="1"/>
    </row>
    <row r="500" spans="1:15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  <c r="N500" s="1"/>
      <c r="O500" s="1"/>
    </row>
    <row r="501" spans="1:15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  <c r="N501" s="1"/>
      <c r="O501" s="1"/>
    </row>
    <row r="502" spans="1:15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  <c r="N502" s="1"/>
      <c r="O502" s="1"/>
    </row>
    <row r="503" spans="1:15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  <c r="N503" s="1"/>
      <c r="O503" s="1"/>
    </row>
    <row r="504" spans="1:15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  <c r="N504" s="1"/>
      <c r="O504" s="1"/>
    </row>
    <row r="505" spans="1:15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  <c r="N505" s="1"/>
      <c r="O505" s="1"/>
    </row>
    <row r="506" spans="1:15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  <c r="N506" s="1"/>
      <c r="O506" s="1"/>
    </row>
    <row r="507" spans="1:15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  <c r="N507" s="1"/>
      <c r="O507" s="1"/>
    </row>
    <row r="508" spans="1:15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  <c r="N508" s="1"/>
      <c r="O508" s="1"/>
    </row>
    <row r="509" spans="1:15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  <c r="N509" s="1"/>
      <c r="O509" s="1"/>
    </row>
    <row r="510" spans="1:15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  <c r="N510" s="1"/>
      <c r="O510" s="1"/>
    </row>
    <row r="511" spans="1:15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  <c r="N511" s="1"/>
      <c r="O511" s="1"/>
    </row>
    <row r="512" spans="1:15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  <c r="N512" s="1"/>
      <c r="O512" s="1"/>
    </row>
    <row r="513" spans="1:15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  <c r="N513" s="1"/>
      <c r="O513" s="1"/>
    </row>
    <row r="514" spans="1:15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  <c r="N514" s="1"/>
      <c r="O514" s="1"/>
    </row>
    <row r="515" spans="1:15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  <c r="N515" s="1"/>
      <c r="O515" s="1"/>
    </row>
    <row r="516" spans="1:15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  <c r="N516" s="1"/>
      <c r="O516" s="1"/>
    </row>
    <row r="517" spans="1:15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  <c r="N517" s="1"/>
      <c r="O517" s="1"/>
    </row>
    <row r="518" spans="1:15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  <c r="N518" s="1"/>
      <c r="O518" s="1"/>
    </row>
    <row r="519" spans="1:15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  <c r="N519" s="1"/>
      <c r="O519" s="1"/>
    </row>
    <row r="520" spans="1:15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  <c r="N520" s="1"/>
      <c r="O520" s="1"/>
    </row>
    <row r="521" spans="1:15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  <c r="N521" s="1"/>
      <c r="O521" s="1"/>
    </row>
    <row r="522" spans="1:15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  <c r="N522" s="1"/>
      <c r="O522" s="1"/>
    </row>
    <row r="523" spans="1:15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  <c r="N523" s="1"/>
      <c r="O523" s="1"/>
    </row>
    <row r="524" spans="1:15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  <c r="N524" s="1"/>
      <c r="O524" s="1"/>
    </row>
    <row r="525" spans="1:15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  <c r="N525" s="1"/>
      <c r="O525" s="1"/>
    </row>
    <row r="526" spans="1:15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  <c r="N526" s="1"/>
      <c r="O526" s="1"/>
    </row>
    <row r="527" spans="1:15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  <c r="N527" s="1"/>
      <c r="O527" s="1"/>
    </row>
    <row r="528" spans="1:15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  <c r="N528" s="1"/>
      <c r="O528" s="1"/>
    </row>
    <row r="529" spans="1:15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  <c r="N529" s="1"/>
      <c r="O529" s="1"/>
    </row>
    <row r="530" spans="1:15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  <c r="N530" s="1"/>
      <c r="O530" s="1"/>
    </row>
    <row r="531" spans="1:15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  <c r="N531" s="1"/>
      <c r="O531" s="1"/>
    </row>
    <row r="532" spans="1:15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  <c r="N532" s="1"/>
      <c r="O532" s="1"/>
    </row>
    <row r="533" spans="1:15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  <c r="N533" s="1"/>
      <c r="O533" s="1"/>
    </row>
    <row r="534" spans="1:15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  <c r="N534" s="1"/>
      <c r="O534" s="1"/>
    </row>
    <row r="535" spans="1:15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  <c r="N535" s="1"/>
      <c r="O535" s="1"/>
    </row>
    <row r="536" spans="1:15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  <c r="N536" s="1"/>
      <c r="O536" s="1"/>
    </row>
    <row r="537" spans="1:15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  <c r="N537" s="1"/>
      <c r="O537" s="1"/>
    </row>
    <row r="538" spans="1:15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  <c r="N538" s="1"/>
      <c r="O538" s="1"/>
    </row>
    <row r="539" spans="1:15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  <c r="N539" s="1"/>
      <c r="O539" s="1"/>
    </row>
    <row r="540" spans="1:15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  <c r="N540" s="1"/>
      <c r="O540" s="1"/>
    </row>
    <row r="541" spans="1:15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  <c r="N541" s="1"/>
      <c r="O541" s="1"/>
    </row>
    <row r="542" spans="1:15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  <c r="N542" s="1"/>
      <c r="O542" s="1"/>
    </row>
    <row r="543" spans="1:15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  <c r="N543" s="1"/>
      <c r="O543" s="1"/>
    </row>
    <row r="544" spans="1:15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  <c r="N544" s="1"/>
      <c r="O544" s="1"/>
    </row>
    <row r="545" spans="1:15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  <c r="N545" s="1"/>
      <c r="O545" s="1"/>
    </row>
    <row r="546" spans="1:15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  <c r="N546" s="1"/>
      <c r="O546" s="1"/>
    </row>
    <row r="547" spans="1:15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  <c r="N547" s="1"/>
      <c r="O547" s="1"/>
    </row>
    <row r="548" spans="1:15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  <c r="N548" s="1"/>
      <c r="O548" s="1"/>
    </row>
    <row r="549" spans="1:15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  <c r="N549" s="1"/>
      <c r="O549" s="1"/>
    </row>
    <row r="550" spans="1:15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  <c r="N550" s="1"/>
      <c r="O550" s="1"/>
    </row>
    <row r="551" spans="1:15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  <c r="N551" s="1"/>
      <c r="O551" s="1"/>
    </row>
    <row r="552" spans="1:15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  <c r="N552" s="1"/>
      <c r="O552" s="1"/>
    </row>
    <row r="553" spans="1:15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  <c r="N553" s="1"/>
      <c r="O553" s="1"/>
    </row>
    <row r="554" spans="1:15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  <c r="N554" s="1"/>
      <c r="O554" s="1"/>
    </row>
    <row r="555" spans="1:15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  <c r="N555" s="1"/>
      <c r="O555" s="1"/>
    </row>
    <row r="556" spans="1:15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  <c r="N556" s="1"/>
      <c r="O556" s="1"/>
    </row>
    <row r="557" spans="1:15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  <c r="N557" s="1"/>
      <c r="O557" s="1"/>
    </row>
    <row r="558" spans="1:15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  <c r="N558" s="1"/>
      <c r="O558" s="1"/>
    </row>
    <row r="559" spans="1:15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  <c r="N559" s="1"/>
      <c r="O559" s="1"/>
    </row>
    <row r="560" spans="1:15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  <c r="N560" s="1"/>
      <c r="O560" s="1"/>
    </row>
    <row r="561" spans="1:15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  <c r="N561" s="1"/>
      <c r="O561" s="1"/>
    </row>
    <row r="562" spans="1:15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  <c r="N562" s="1"/>
      <c r="O562" s="1"/>
    </row>
    <row r="563" spans="1:15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  <c r="N563" s="1"/>
      <c r="O563" s="1"/>
    </row>
    <row r="564" spans="1:15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  <c r="N564" s="1"/>
      <c r="O564" s="1"/>
    </row>
    <row r="565" spans="1:15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  <c r="N565" s="1"/>
      <c r="O565" s="1"/>
    </row>
    <row r="566" spans="1:15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  <c r="N566" s="1"/>
      <c r="O566" s="1"/>
    </row>
    <row r="567" spans="1:15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  <c r="N567" s="1"/>
      <c r="O567" s="1"/>
    </row>
    <row r="568" spans="1:15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  <c r="N568" s="1"/>
      <c r="O568" s="1"/>
    </row>
    <row r="569" spans="1:15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  <c r="N569" s="1"/>
      <c r="O569" s="1"/>
    </row>
    <row r="570" spans="1:15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  <c r="N570" s="1"/>
      <c r="O570" s="1"/>
    </row>
    <row r="571" spans="1:15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  <c r="N571" s="1"/>
      <c r="O571" s="1"/>
    </row>
    <row r="572" spans="1:15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  <c r="N572" s="1"/>
      <c r="O572" s="1"/>
    </row>
    <row r="573" spans="1:15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  <c r="N573" s="1"/>
      <c r="O573" s="1"/>
    </row>
    <row r="574" spans="1:15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  <c r="N574" s="1"/>
      <c r="O574" s="1"/>
    </row>
    <row r="575" spans="1:15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  <c r="N575" s="1"/>
      <c r="O575" s="1"/>
    </row>
    <row r="576" spans="1:15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  <c r="N576" s="1"/>
      <c r="O576" s="1"/>
    </row>
    <row r="577" spans="1:15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  <c r="N577" s="1"/>
      <c r="O577" s="1"/>
    </row>
    <row r="578" spans="1:15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  <c r="N578" s="1"/>
      <c r="O578" s="1"/>
    </row>
    <row r="579" spans="1:15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  <c r="N579" s="1"/>
      <c r="O579" s="1"/>
    </row>
    <row r="580" spans="1:15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  <c r="N580" s="1"/>
      <c r="O580" s="1"/>
    </row>
    <row r="581" spans="1:15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  <c r="N581" s="1"/>
      <c r="O581" s="1"/>
    </row>
    <row r="582" spans="1:15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  <c r="N582" s="1"/>
      <c r="O582" s="1"/>
    </row>
    <row r="583" spans="1:15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  <c r="N583" s="1"/>
      <c r="O583" s="1"/>
    </row>
    <row r="584" spans="1:15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  <c r="N584" s="1"/>
      <c r="O584" s="1"/>
    </row>
    <row r="585" spans="1:15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  <c r="N585" s="1"/>
      <c r="O585" s="1"/>
    </row>
    <row r="586" spans="1:15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  <c r="N586" s="1"/>
      <c r="O586" s="1"/>
    </row>
    <row r="587" spans="1:15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  <c r="N587" s="1"/>
      <c r="O587" s="1"/>
    </row>
    <row r="588" spans="1:15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  <c r="N588" s="1"/>
      <c r="O588" s="1"/>
    </row>
    <row r="589" spans="1:15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  <c r="N589" s="1"/>
      <c r="O589" s="1"/>
    </row>
    <row r="590" spans="1:15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  <c r="N590" s="1"/>
      <c r="O590" s="1"/>
    </row>
    <row r="591" spans="1:15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  <c r="N591" s="1"/>
      <c r="O591" s="1"/>
    </row>
    <row r="592" spans="1:15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  <c r="N592" s="1"/>
      <c r="O592" s="1"/>
    </row>
    <row r="593" spans="1:15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  <c r="N593" s="1"/>
      <c r="O593" s="1"/>
    </row>
    <row r="594" spans="1:15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  <c r="N594" s="1"/>
      <c r="O594" s="1"/>
    </row>
    <row r="595" spans="1:15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  <c r="N595" s="1"/>
      <c r="O595" s="1"/>
    </row>
    <row r="596" spans="1:15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  <c r="N596" s="1"/>
      <c r="O596" s="1"/>
    </row>
    <row r="597" spans="1:15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  <c r="N597" s="1"/>
      <c r="O597" s="1"/>
    </row>
    <row r="598" spans="1:15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  <c r="N598" s="1"/>
      <c r="O598" s="1"/>
    </row>
    <row r="599" spans="1:15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  <c r="N599" s="1"/>
      <c r="O599" s="1"/>
    </row>
    <row r="600" spans="1:15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  <c r="N600" s="1"/>
      <c r="O600" s="1"/>
    </row>
    <row r="601" spans="1:15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  <c r="N601" s="1"/>
      <c r="O601" s="1"/>
    </row>
    <row r="602" spans="1:15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  <c r="N602" s="1"/>
      <c r="O602" s="1"/>
    </row>
    <row r="603" spans="1:15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  <c r="N603" s="1"/>
      <c r="O603" s="1"/>
    </row>
    <row r="604" spans="1:15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  <c r="N604" s="1"/>
      <c r="O604" s="1"/>
    </row>
    <row r="605" spans="1:15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  <c r="N605" s="1"/>
      <c r="O605" s="1"/>
    </row>
    <row r="606" spans="1:15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  <c r="N606" s="1"/>
      <c r="O606" s="1"/>
    </row>
    <row r="607" spans="1:15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  <c r="N607" s="1"/>
      <c r="O607" s="1"/>
    </row>
    <row r="608" spans="1:15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  <c r="N608" s="1"/>
      <c r="O608" s="1"/>
    </row>
    <row r="609" spans="1:15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  <c r="N609" s="1"/>
      <c r="O609" s="1"/>
    </row>
    <row r="610" spans="1:15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  <c r="N610" s="1"/>
      <c r="O610" s="1"/>
    </row>
    <row r="611" spans="1:15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  <c r="N611" s="1"/>
      <c r="O611" s="1"/>
    </row>
    <row r="612" spans="1:15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  <c r="N612" s="1"/>
      <c r="O612" s="1"/>
    </row>
    <row r="613" spans="1:15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  <c r="N613" s="1"/>
      <c r="O613" s="1"/>
    </row>
    <row r="614" spans="1:15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  <c r="N614" s="1"/>
      <c r="O614" s="1"/>
    </row>
    <row r="615" spans="1:15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  <c r="N615" s="1"/>
      <c r="O615" s="1"/>
    </row>
    <row r="616" spans="1:15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  <c r="N616" s="1"/>
      <c r="O616" s="1"/>
    </row>
    <row r="617" spans="1:15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  <c r="N617" s="1"/>
      <c r="O617" s="1"/>
    </row>
    <row r="618" spans="1:15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  <c r="N618" s="1"/>
      <c r="O618" s="1"/>
    </row>
    <row r="619" spans="1:15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  <c r="N619" s="1"/>
      <c r="O619" s="1"/>
    </row>
    <row r="620" spans="1:15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  <c r="N620" s="1"/>
      <c r="O620" s="1"/>
    </row>
    <row r="621" spans="1:15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  <c r="N621" s="1"/>
      <c r="O621" s="1"/>
    </row>
    <row r="622" spans="1:15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  <c r="N622" s="1"/>
      <c r="O622" s="1"/>
    </row>
    <row r="623" spans="1:15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  <c r="N623" s="1"/>
      <c r="O623" s="1"/>
    </row>
    <row r="624" spans="1:15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  <c r="N624" s="1"/>
      <c r="O624" s="1"/>
    </row>
    <row r="625" spans="1:15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  <c r="N625" s="1"/>
      <c r="O625" s="1"/>
    </row>
    <row r="626" spans="1:15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  <c r="N626" s="1"/>
      <c r="O626" s="1"/>
    </row>
    <row r="627" spans="1:15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  <c r="N627" s="1"/>
      <c r="O627" s="1"/>
    </row>
    <row r="628" spans="1:15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  <c r="N628" s="1"/>
      <c r="O628" s="1"/>
    </row>
    <row r="629" spans="1:15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  <c r="N629" s="1"/>
      <c r="O629" s="1"/>
    </row>
    <row r="630" spans="1:15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  <c r="N630" s="1"/>
      <c r="O630" s="1"/>
    </row>
    <row r="631" spans="1:15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  <c r="N631" s="1"/>
      <c r="O631" s="1"/>
    </row>
    <row r="632" spans="1:15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  <c r="N632" s="1"/>
      <c r="O632" s="1"/>
    </row>
    <row r="633" spans="1:15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  <c r="N633" s="1"/>
      <c r="O633" s="1"/>
    </row>
    <row r="634" spans="1:15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  <c r="N634" s="1"/>
      <c r="O634" s="1"/>
    </row>
    <row r="635" spans="1:15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  <c r="N635" s="1"/>
      <c r="O635" s="1"/>
    </row>
    <row r="636" spans="1:15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  <c r="N636" s="1"/>
      <c r="O636" s="1"/>
    </row>
    <row r="637" spans="1:15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  <c r="N637" s="1"/>
      <c r="O637" s="1"/>
    </row>
    <row r="638" spans="1:15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  <c r="N638" s="1"/>
      <c r="O638" s="1"/>
    </row>
    <row r="639" spans="1:15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  <c r="N639" s="1"/>
      <c r="O639" s="1"/>
    </row>
    <row r="640" spans="1:15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  <c r="N640" s="1"/>
      <c r="O640" s="1"/>
    </row>
    <row r="641" spans="1:15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  <c r="N641" s="1"/>
      <c r="O641" s="1"/>
    </row>
    <row r="642" spans="1:15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  <c r="N642" s="1"/>
      <c r="O642" s="1"/>
    </row>
    <row r="643" spans="1:15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  <c r="N643" s="1"/>
      <c r="O643" s="1"/>
    </row>
    <row r="644" spans="1:15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  <c r="N644" s="1"/>
      <c r="O644" s="1"/>
    </row>
    <row r="645" spans="1:15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  <c r="N645" s="1"/>
      <c r="O645" s="1"/>
    </row>
    <row r="646" spans="1:15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  <c r="N646" s="1"/>
      <c r="O646" s="1"/>
    </row>
    <row r="647" spans="1:15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  <c r="N647" s="1"/>
      <c r="O647" s="1"/>
    </row>
    <row r="648" spans="1:15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  <c r="N648" s="1"/>
      <c r="O648" s="1"/>
    </row>
    <row r="649" spans="1:15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  <c r="N649" s="1"/>
      <c r="O649" s="1"/>
    </row>
    <row r="650" spans="1:15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  <c r="N650" s="1"/>
      <c r="O650" s="1"/>
    </row>
    <row r="651" spans="1:15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  <c r="N651" s="1"/>
      <c r="O651" s="1"/>
    </row>
    <row r="652" spans="1:15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  <c r="N652" s="1"/>
      <c r="O652" s="1"/>
    </row>
    <row r="653" spans="1:15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  <c r="N653" s="1"/>
      <c r="O653" s="1"/>
    </row>
    <row r="654" spans="1:15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  <c r="N654" s="1"/>
      <c r="O654" s="1"/>
    </row>
    <row r="655" spans="1:15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  <c r="N655" s="1"/>
      <c r="O655" s="1"/>
    </row>
    <row r="656" spans="1:15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  <c r="N656" s="1"/>
      <c r="O656" s="1"/>
    </row>
    <row r="657" spans="1:15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  <c r="N657" s="1"/>
      <c r="O657" s="1"/>
    </row>
    <row r="658" spans="1:15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  <c r="N658" s="1"/>
      <c r="O658" s="1"/>
    </row>
    <row r="659" spans="1:15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  <c r="N659" s="1"/>
      <c r="O659" s="1"/>
    </row>
    <row r="660" spans="1:15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  <c r="N660" s="1"/>
      <c r="O660" s="1"/>
    </row>
    <row r="661" spans="1:15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  <c r="N661" s="1"/>
      <c r="O661" s="1"/>
    </row>
    <row r="662" spans="1:15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  <c r="N662" s="1"/>
      <c r="O662" s="1"/>
    </row>
    <row r="663" spans="1:15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  <c r="N663" s="1"/>
      <c r="O663" s="1"/>
    </row>
    <row r="664" spans="1:15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  <c r="N664" s="1"/>
      <c r="O664" s="1"/>
    </row>
    <row r="665" spans="1:15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  <c r="N665" s="1"/>
      <c r="O665" s="1"/>
    </row>
    <row r="666" spans="1:15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  <c r="N666" s="1"/>
      <c r="O666" s="1"/>
    </row>
    <row r="667" spans="1:15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  <c r="N667" s="1"/>
      <c r="O667" s="1"/>
    </row>
    <row r="668" spans="1:15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  <c r="N668" s="1"/>
      <c r="O668" s="1"/>
    </row>
    <row r="669" spans="1:15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  <c r="N669" s="1"/>
      <c r="O669" s="1"/>
    </row>
    <row r="670" spans="1:15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  <c r="N670" s="1"/>
      <c r="O670" s="1"/>
    </row>
    <row r="671" spans="1:15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  <c r="N671" s="1"/>
      <c r="O671" s="1"/>
    </row>
    <row r="672" spans="1:15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  <c r="N672" s="1"/>
      <c r="O672" s="1"/>
    </row>
    <row r="673" spans="1:15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  <c r="N673" s="1"/>
      <c r="O673" s="1"/>
    </row>
    <row r="674" spans="1:15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  <c r="N674" s="1"/>
      <c r="O674" s="1"/>
    </row>
    <row r="675" spans="1:15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  <c r="N675" s="1"/>
      <c r="O675" s="1"/>
    </row>
    <row r="676" spans="1:15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  <c r="N676" s="1"/>
      <c r="O676" s="1"/>
    </row>
    <row r="677" spans="1:15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  <c r="N677" s="1"/>
      <c r="O677" s="1"/>
    </row>
    <row r="678" spans="1:15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  <c r="N678" s="1"/>
      <c r="O678" s="1"/>
    </row>
    <row r="679" spans="1:15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  <c r="N679" s="1"/>
      <c r="O679" s="1"/>
    </row>
    <row r="680" spans="1:15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  <c r="N680" s="1"/>
      <c r="O680" s="1"/>
    </row>
    <row r="681" spans="1:15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  <c r="N681" s="1"/>
      <c r="O681" s="1"/>
    </row>
    <row r="682" spans="1:15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  <c r="N682" s="1"/>
      <c r="O682" s="1"/>
    </row>
    <row r="683" spans="1:15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  <c r="N683" s="1"/>
      <c r="O683" s="1"/>
    </row>
    <row r="684" spans="1:15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  <c r="N684" s="1"/>
      <c r="O684" s="1"/>
    </row>
    <row r="685" spans="1:15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  <c r="N685" s="1"/>
      <c r="O685" s="1"/>
    </row>
    <row r="686" spans="1:15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  <c r="N686" s="1"/>
      <c r="O686" s="1"/>
    </row>
    <row r="687" spans="1:15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  <c r="N687" s="1"/>
      <c r="O687" s="1"/>
    </row>
    <row r="688" spans="1:15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  <c r="N688" s="1"/>
      <c r="O688" s="1"/>
    </row>
    <row r="689" spans="1:15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  <c r="N689" s="1"/>
      <c r="O689" s="1"/>
    </row>
    <row r="690" spans="1:15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  <c r="N690" s="1"/>
      <c r="O690" s="1"/>
    </row>
    <row r="691" spans="1:15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  <c r="N691" s="1"/>
      <c r="O691" s="1"/>
    </row>
    <row r="692" spans="1:15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  <c r="N692" s="1"/>
      <c r="O692" s="1"/>
    </row>
    <row r="693" spans="1:15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  <c r="N693" s="1"/>
      <c r="O693" s="1"/>
    </row>
    <row r="694" spans="1:15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  <c r="N694" s="1"/>
      <c r="O694" s="1"/>
    </row>
    <row r="695" spans="1:15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  <c r="N695" s="1"/>
      <c r="O695" s="1"/>
    </row>
    <row r="696" spans="1:15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  <c r="N696" s="1"/>
      <c r="O696" s="1"/>
    </row>
    <row r="697" spans="1:15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  <c r="N697" s="1"/>
      <c r="O697" s="1"/>
    </row>
    <row r="698" spans="1:15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  <c r="N698" s="1"/>
      <c r="O698" s="1"/>
    </row>
    <row r="699" spans="1:15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  <c r="N699" s="1"/>
      <c r="O699" s="1"/>
    </row>
    <row r="700" spans="1:15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  <c r="N700" s="1"/>
      <c r="O700" s="1"/>
    </row>
    <row r="701" spans="1:15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  <c r="N701" s="1"/>
      <c r="O701" s="1"/>
    </row>
    <row r="702" spans="1:15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  <c r="N702" s="1"/>
      <c r="O702" s="1"/>
    </row>
    <row r="703" spans="1:15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  <c r="N703" s="1"/>
      <c r="O703" s="1"/>
    </row>
    <row r="704" spans="1:15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  <c r="N704" s="1"/>
      <c r="O704" s="1"/>
    </row>
    <row r="705" spans="1:15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  <c r="N705" s="1"/>
      <c r="O705" s="1"/>
    </row>
    <row r="706" spans="1:15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  <c r="N706" s="1"/>
      <c r="O706" s="1"/>
    </row>
    <row r="707" spans="1:15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  <c r="N707" s="1"/>
      <c r="O707" s="1"/>
    </row>
    <row r="708" spans="1:15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  <c r="N708" s="1"/>
      <c r="O708" s="1"/>
    </row>
    <row r="709" spans="1:15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  <c r="N709" s="1"/>
      <c r="O709" s="1"/>
    </row>
    <row r="710" spans="1:15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  <c r="N710" s="1"/>
      <c r="O710" s="1"/>
    </row>
    <row r="711" spans="1:15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  <c r="N711" s="1"/>
      <c r="O711" s="1"/>
    </row>
    <row r="712" spans="1:15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  <c r="N712" s="1"/>
      <c r="O712" s="1"/>
    </row>
    <row r="713" spans="1:15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  <c r="N713" s="1"/>
      <c r="O713" s="1"/>
    </row>
    <row r="714" spans="1:15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  <c r="N714" s="1"/>
      <c r="O714" s="1"/>
    </row>
    <row r="715" spans="1:15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  <c r="N715" s="1"/>
      <c r="O715" s="1"/>
    </row>
    <row r="716" spans="1:15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  <c r="N716" s="1"/>
      <c r="O716" s="1"/>
    </row>
    <row r="717" spans="1:15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  <c r="N717" s="1"/>
      <c r="O717" s="1"/>
    </row>
    <row r="718" spans="1:15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  <c r="N718" s="1"/>
      <c r="O718" s="1"/>
    </row>
    <row r="719" spans="1:15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  <c r="N719" s="1"/>
      <c r="O719" s="1"/>
    </row>
    <row r="720" spans="1:15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  <c r="N720" s="1"/>
      <c r="O720" s="1"/>
    </row>
    <row r="721" spans="1:15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  <c r="N721" s="1"/>
      <c r="O721" s="1"/>
    </row>
    <row r="722" spans="1:15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  <c r="N722" s="1"/>
      <c r="O722" s="1"/>
    </row>
    <row r="723" spans="1:15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  <c r="N723" s="1"/>
      <c r="O723" s="1"/>
    </row>
    <row r="724" spans="1:15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  <c r="N724" s="1"/>
      <c r="O724" s="1"/>
    </row>
    <row r="725" spans="1:15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  <c r="N725" s="1"/>
      <c r="O725" s="1"/>
    </row>
    <row r="726" spans="1:15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  <c r="N726" s="1"/>
      <c r="O726" s="1"/>
    </row>
    <row r="727" spans="1:15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  <c r="N727" s="1"/>
      <c r="O727" s="1"/>
    </row>
    <row r="728" spans="1:15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  <c r="N728" s="1"/>
      <c r="O728" s="1"/>
    </row>
    <row r="729" spans="1:15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  <c r="N729" s="1"/>
      <c r="O729" s="1"/>
    </row>
    <row r="730" spans="1:15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  <c r="N730" s="1"/>
      <c r="O730" s="1"/>
    </row>
    <row r="731" spans="1:15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  <c r="N731" s="1"/>
      <c r="O731" s="1"/>
    </row>
    <row r="732" spans="1:15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  <c r="N732" s="1"/>
      <c r="O732" s="1"/>
    </row>
    <row r="733" spans="1:15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  <c r="N733" s="1"/>
      <c r="O733" s="1"/>
    </row>
    <row r="734" spans="1:15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  <c r="N734" s="1"/>
      <c r="O734" s="1"/>
    </row>
    <row r="735" spans="1:15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  <c r="N735" s="1"/>
      <c r="O735" s="1"/>
    </row>
    <row r="736" spans="1:15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  <c r="N736" s="1"/>
      <c r="O736" s="1"/>
    </row>
    <row r="737" spans="1:15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  <c r="N737" s="1"/>
      <c r="O737" s="1"/>
    </row>
    <row r="738" spans="1:15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  <c r="N738" s="1"/>
      <c r="O738" s="1"/>
    </row>
    <row r="739" spans="1:15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  <c r="N739" s="1"/>
      <c r="O739" s="1"/>
    </row>
    <row r="740" spans="1:15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  <c r="N740" s="1"/>
      <c r="O740" s="1"/>
    </row>
    <row r="741" spans="1:15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  <c r="N741" s="1"/>
      <c r="O741" s="1"/>
    </row>
    <row r="742" spans="1:15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  <c r="N742" s="1"/>
      <c r="O742" s="1"/>
    </row>
    <row r="743" spans="1:15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  <c r="N743" s="1"/>
      <c r="O743" s="1"/>
    </row>
    <row r="744" spans="1:15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  <c r="N744" s="1"/>
      <c r="O744" s="1"/>
    </row>
    <row r="745" spans="1:15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  <c r="N745" s="1"/>
      <c r="O745" s="1"/>
    </row>
    <row r="746" spans="1:15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  <c r="N746" s="1"/>
      <c r="O746" s="1"/>
    </row>
    <row r="747" spans="1:15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  <c r="N747" s="1"/>
      <c r="O747" s="1"/>
    </row>
    <row r="748" spans="1:15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  <c r="N748" s="1"/>
      <c r="O748" s="1"/>
    </row>
    <row r="749" spans="1:15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  <c r="N749" s="1"/>
      <c r="O749" s="1"/>
    </row>
    <row r="750" spans="1:15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  <c r="N750" s="1"/>
      <c r="O750" s="1"/>
    </row>
    <row r="751" spans="1:15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  <c r="N751" s="1"/>
      <c r="O751" s="1"/>
    </row>
    <row r="752" spans="1:15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  <c r="N752" s="1"/>
      <c r="O752" s="1"/>
    </row>
    <row r="753" spans="1:15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  <c r="N753" s="1"/>
      <c r="O753" s="1"/>
    </row>
    <row r="754" spans="1:15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  <c r="N754" s="1"/>
      <c r="O754" s="1"/>
    </row>
    <row r="755" spans="1:15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  <c r="N755" s="1"/>
      <c r="O755" s="1"/>
    </row>
    <row r="756" spans="1:15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  <c r="N756" s="1"/>
      <c r="O756" s="1"/>
    </row>
    <row r="757" spans="1:15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  <c r="N757" s="1"/>
      <c r="O757" s="1"/>
    </row>
    <row r="758" spans="1:15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  <c r="N758" s="1"/>
      <c r="O758" s="1"/>
    </row>
    <row r="759" spans="1:15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  <c r="N759" s="1"/>
      <c r="O759" s="1"/>
    </row>
    <row r="760" spans="1:15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  <c r="N760" s="1"/>
      <c r="O760" s="1"/>
    </row>
    <row r="761" spans="1:15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  <c r="N761" s="1"/>
      <c r="O761" s="1"/>
    </row>
    <row r="762" spans="1:15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  <c r="N762" s="1"/>
      <c r="O762" s="1"/>
    </row>
    <row r="763" spans="1:15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  <c r="N763" s="1"/>
      <c r="O763" s="1"/>
    </row>
    <row r="764" spans="1:15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  <c r="N764" s="1"/>
      <c r="O764" s="1"/>
    </row>
    <row r="765" spans="1:15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  <c r="N765" s="1"/>
      <c r="O765" s="1"/>
    </row>
    <row r="766" spans="1:15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  <c r="N766" s="1"/>
      <c r="O766" s="1"/>
    </row>
    <row r="767" spans="1:15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  <c r="N767" s="1"/>
      <c r="O767" s="1"/>
    </row>
    <row r="768" spans="1:15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  <c r="N768" s="1"/>
      <c r="O768" s="1"/>
    </row>
    <row r="769" spans="1:15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  <c r="N769" s="1"/>
      <c r="O769" s="1"/>
    </row>
    <row r="770" spans="1:15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  <c r="N770" s="1"/>
      <c r="O770" s="1"/>
    </row>
    <row r="771" spans="1:15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  <c r="N771" s="1"/>
      <c r="O771" s="1"/>
    </row>
    <row r="772" spans="1:15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  <c r="N772" s="1"/>
      <c r="O772" s="1"/>
    </row>
    <row r="773" spans="1:15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  <c r="N773" s="1"/>
      <c r="O773" s="1"/>
    </row>
    <row r="774" spans="1:15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  <c r="N774" s="1"/>
      <c r="O774" s="1"/>
    </row>
    <row r="775" spans="1:15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  <c r="N775" s="1"/>
      <c r="O775" s="1"/>
    </row>
    <row r="776" spans="1:15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  <c r="N776" s="1"/>
      <c r="O776" s="1"/>
    </row>
    <row r="777" spans="1:15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  <c r="N777" s="1"/>
      <c r="O777" s="1"/>
    </row>
    <row r="778" spans="1:15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  <c r="N778" s="1"/>
      <c r="O778" s="1"/>
    </row>
    <row r="779" spans="1:15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  <c r="N779" s="1"/>
      <c r="O779" s="1"/>
    </row>
    <row r="780" spans="1:15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  <c r="N780" s="1"/>
      <c r="O780" s="1"/>
    </row>
    <row r="781" spans="1:15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  <c r="N781" s="1"/>
      <c r="O781" s="1"/>
    </row>
    <row r="782" spans="1:15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  <c r="N782" s="1"/>
      <c r="O782" s="1"/>
    </row>
    <row r="783" spans="1:15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  <c r="N783" s="1"/>
      <c r="O783" s="1"/>
    </row>
    <row r="784" spans="1:15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  <c r="N784" s="1"/>
      <c r="O784" s="1"/>
    </row>
    <row r="785" spans="1:15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  <c r="N785" s="1"/>
      <c r="O785" s="1"/>
    </row>
    <row r="786" spans="1:15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  <c r="N786" s="1"/>
      <c r="O786" s="1"/>
    </row>
    <row r="787" spans="1:15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  <c r="N787" s="1"/>
      <c r="O787" s="1"/>
    </row>
    <row r="788" spans="1:15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  <c r="N788" s="1"/>
      <c r="O788" s="1"/>
    </row>
    <row r="789" spans="1:15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  <c r="N789" s="1"/>
      <c r="O789" s="1"/>
    </row>
    <row r="790" spans="1:15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  <c r="N790" s="1"/>
      <c r="O790" s="1"/>
    </row>
    <row r="791" spans="1:15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  <c r="N791" s="1"/>
      <c r="O791" s="1"/>
    </row>
    <row r="792" spans="1:15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  <c r="N792" s="1"/>
      <c r="O792" s="1"/>
    </row>
    <row r="793" spans="1:15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  <c r="N793" s="1"/>
      <c r="O793" s="1"/>
    </row>
    <row r="794" spans="1:15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  <c r="N794" s="1"/>
      <c r="O794" s="1"/>
    </row>
    <row r="795" spans="1:15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  <c r="N795" s="1"/>
      <c r="O795" s="1"/>
    </row>
    <row r="796" spans="1:15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  <c r="N796" s="1"/>
      <c r="O796" s="1"/>
    </row>
    <row r="797" spans="1:15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  <c r="N797" s="1"/>
      <c r="O797" s="1"/>
    </row>
    <row r="798" spans="1:15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  <c r="N798" s="1"/>
      <c r="O798" s="1"/>
    </row>
    <row r="799" spans="1:15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  <c r="N799" s="1"/>
      <c r="O799" s="1"/>
    </row>
    <row r="800" spans="1:15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  <c r="N800" s="1"/>
      <c r="O800" s="1"/>
    </row>
    <row r="801" spans="1:15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  <c r="N801" s="1"/>
      <c r="O801" s="1"/>
    </row>
    <row r="802" spans="1:15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  <c r="N802" s="1"/>
      <c r="O802" s="1"/>
    </row>
    <row r="803" spans="1:15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  <c r="N803" s="1"/>
      <c r="O803" s="1"/>
    </row>
    <row r="804" spans="1:15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  <c r="N804" s="1"/>
      <c r="O804" s="1"/>
    </row>
    <row r="805" spans="1:15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  <c r="N805" s="1"/>
      <c r="O805" s="1"/>
    </row>
    <row r="806" spans="1:15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  <c r="N806" s="1"/>
      <c r="O806" s="1"/>
    </row>
    <row r="807" spans="1:15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  <c r="N807" s="1"/>
      <c r="O807" s="1"/>
    </row>
    <row r="808" spans="1:15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  <c r="N808" s="1"/>
      <c r="O808" s="1"/>
    </row>
    <row r="809" spans="1:15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  <c r="N809" s="1"/>
      <c r="O809" s="1"/>
    </row>
    <row r="810" spans="1:15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  <c r="N810" s="1"/>
      <c r="O810" s="1"/>
    </row>
    <row r="811" spans="1:15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  <c r="N811" s="1"/>
      <c r="O811" s="1"/>
    </row>
    <row r="812" spans="1:15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  <c r="N812" s="1"/>
      <c r="O812" s="1"/>
    </row>
    <row r="813" spans="1:15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  <c r="N813" s="1"/>
      <c r="O813" s="1"/>
    </row>
    <row r="814" spans="1:15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  <c r="N814" s="1"/>
      <c r="O814" s="1"/>
    </row>
    <row r="815" spans="1:15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  <c r="N815" s="1"/>
      <c r="O815" s="1"/>
    </row>
    <row r="816" spans="1:15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  <c r="N816" s="1"/>
      <c r="O816" s="1"/>
    </row>
    <row r="817" spans="1:15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  <c r="N817" s="1"/>
      <c r="O817" s="1"/>
    </row>
    <row r="818" spans="1:15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  <c r="N818" s="1"/>
      <c r="O818" s="1"/>
    </row>
    <row r="819" spans="1:15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  <c r="N819" s="1"/>
      <c r="O819" s="1"/>
    </row>
    <row r="820" spans="1:15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  <c r="N820" s="1"/>
      <c r="O820" s="1"/>
    </row>
    <row r="821" spans="1:15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  <c r="N821" s="1"/>
      <c r="O821" s="1"/>
    </row>
    <row r="822" spans="1:15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  <c r="N822" s="1"/>
      <c r="O822" s="1"/>
    </row>
    <row r="823" spans="1:15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  <c r="N823" s="1"/>
      <c r="O823" s="1"/>
    </row>
    <row r="824" spans="1:15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  <c r="N824" s="1"/>
      <c r="O824" s="1"/>
    </row>
    <row r="825" spans="1:15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  <c r="N825" s="1"/>
      <c r="O825" s="1"/>
    </row>
    <row r="826" spans="1:15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  <c r="N826" s="1"/>
      <c r="O826" s="1"/>
    </row>
    <row r="827" spans="1:15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  <c r="N827" s="1"/>
      <c r="O827" s="1"/>
    </row>
    <row r="828" spans="1:15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  <c r="N828" s="1"/>
      <c r="O828" s="1"/>
    </row>
    <row r="829" spans="1:15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  <c r="N829" s="1"/>
      <c r="O829" s="1"/>
    </row>
    <row r="830" spans="1:15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  <c r="N830" s="1"/>
      <c r="O830" s="1"/>
    </row>
    <row r="831" spans="1:15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  <c r="N831" s="1"/>
      <c r="O831" s="1"/>
    </row>
    <row r="832" spans="1:15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  <c r="N832" s="1"/>
      <c r="O832" s="1"/>
    </row>
    <row r="833" spans="1:15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  <c r="N833" s="1"/>
      <c r="O833" s="1"/>
    </row>
    <row r="834" spans="1:15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  <c r="N834" s="1"/>
      <c r="O834" s="1"/>
    </row>
    <row r="835" spans="1:15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  <c r="N835" s="1"/>
      <c r="O835" s="1"/>
    </row>
    <row r="836" spans="1:15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  <c r="N836" s="1"/>
      <c r="O836" s="1"/>
    </row>
    <row r="837" spans="1:15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  <c r="N837" s="1"/>
      <c r="O837" s="1"/>
    </row>
    <row r="838" spans="1:15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  <c r="N838" s="1"/>
      <c r="O838" s="1"/>
    </row>
    <row r="839" spans="1:15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  <c r="N839" s="1"/>
      <c r="O839" s="1"/>
    </row>
    <row r="840" spans="1:15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  <c r="N840" s="1"/>
      <c r="O840" s="1"/>
    </row>
    <row r="841" spans="1:15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  <c r="N841" s="1"/>
      <c r="O841" s="1"/>
    </row>
    <row r="842" spans="1:15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  <c r="N842" s="1"/>
      <c r="O842" s="1"/>
    </row>
    <row r="843" spans="1:15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  <c r="N843" s="1"/>
      <c r="O843" s="1"/>
    </row>
    <row r="844" spans="1:15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  <c r="N844" s="1"/>
      <c r="O844" s="1"/>
    </row>
    <row r="845" spans="1:15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  <c r="N845" s="1"/>
      <c r="O845" s="1"/>
    </row>
    <row r="846" spans="1:15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  <c r="N846" s="1"/>
      <c r="O846" s="1"/>
    </row>
    <row r="847" spans="1:15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  <c r="N847" s="1"/>
      <c r="O847" s="1"/>
    </row>
    <row r="848" spans="1:15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  <c r="N848" s="1"/>
      <c r="O848" s="1"/>
    </row>
    <row r="849" spans="1:15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  <c r="N849" s="1"/>
      <c r="O849" s="1"/>
    </row>
    <row r="850" spans="1:15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  <c r="N850" s="1"/>
      <c r="O850" s="1"/>
    </row>
    <row r="851" spans="1:15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  <c r="N851" s="1"/>
      <c r="O851" s="1"/>
    </row>
    <row r="852" spans="1:15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  <c r="N852" s="1"/>
      <c r="O852" s="1"/>
    </row>
    <row r="853" spans="1:15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  <c r="N853" s="1"/>
      <c r="O853" s="1"/>
    </row>
    <row r="854" spans="1:15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  <c r="N854" s="1"/>
      <c r="O854" s="1"/>
    </row>
    <row r="855" spans="1:15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  <c r="N855" s="1"/>
      <c r="O855" s="1"/>
    </row>
    <row r="856" spans="1:15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  <c r="N856" s="1"/>
      <c r="O856" s="1"/>
    </row>
    <row r="857" spans="1:15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  <c r="N857" s="1"/>
      <c r="O857" s="1"/>
    </row>
    <row r="858" spans="1:15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  <c r="N858" s="1"/>
      <c r="O858" s="1"/>
    </row>
    <row r="859" spans="1:15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  <c r="N859" s="1"/>
      <c r="O859" s="1"/>
    </row>
    <row r="860" spans="1:15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  <c r="N860" s="1"/>
      <c r="O860" s="1"/>
    </row>
    <row r="861" spans="1:15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  <c r="N861" s="1"/>
      <c r="O861" s="1"/>
    </row>
    <row r="862" spans="1:15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  <c r="N862" s="1"/>
      <c r="O862" s="1"/>
    </row>
    <row r="863" spans="1:15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  <c r="N863" s="1"/>
      <c r="O863" s="1"/>
    </row>
    <row r="864" spans="1:15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  <c r="N864" s="1"/>
      <c r="O864" s="1"/>
    </row>
    <row r="865" spans="1:15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  <c r="N865" s="1"/>
      <c r="O865" s="1"/>
    </row>
    <row r="866" spans="1:15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  <c r="N866" s="1"/>
      <c r="O866" s="1"/>
    </row>
    <row r="867" spans="1:15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  <c r="N867" s="1"/>
      <c r="O867" s="1"/>
    </row>
    <row r="868" spans="1:15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  <c r="N868" s="1"/>
      <c r="O868" s="1"/>
    </row>
    <row r="869" spans="1:15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  <c r="N869" s="1"/>
      <c r="O869" s="1"/>
    </row>
    <row r="870" spans="1:15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  <c r="N870" s="1"/>
      <c r="O870" s="1"/>
    </row>
    <row r="871" spans="1:15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  <c r="N871" s="1"/>
      <c r="O871" s="1"/>
    </row>
    <row r="872" spans="1:15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  <c r="N872" s="1"/>
      <c r="O872" s="1"/>
    </row>
    <row r="873" spans="1:15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  <c r="N873" s="1"/>
      <c r="O873" s="1"/>
    </row>
    <row r="874" spans="1:15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  <c r="N874" s="1"/>
      <c r="O874" s="1"/>
    </row>
    <row r="875" spans="1:15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  <c r="N875" s="1"/>
      <c r="O875" s="1"/>
    </row>
    <row r="876" spans="1:15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  <c r="N876" s="1"/>
      <c r="O876" s="1"/>
    </row>
    <row r="877" spans="1:15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  <c r="N877" s="1"/>
      <c r="O877" s="1"/>
    </row>
    <row r="878" spans="1:15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  <c r="N878" s="1"/>
      <c r="O878" s="1"/>
    </row>
    <row r="879" spans="1:15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  <c r="N879" s="1"/>
      <c r="O879" s="1"/>
    </row>
    <row r="880" spans="1:15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  <c r="N880" s="1"/>
      <c r="O880" s="1"/>
    </row>
    <row r="881" spans="1:15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  <c r="N881" s="1"/>
      <c r="O881" s="1"/>
    </row>
    <row r="882" spans="1:15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  <c r="N882" s="1"/>
      <c r="O882" s="1"/>
    </row>
    <row r="883" spans="1:15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  <c r="N883" s="1"/>
      <c r="O883" s="1"/>
    </row>
    <row r="884" spans="1:15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  <c r="N884" s="1"/>
      <c r="O884" s="1"/>
    </row>
    <row r="885" spans="1:15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  <c r="N885" s="1"/>
      <c r="O885" s="1"/>
    </row>
    <row r="886" spans="1:15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  <c r="N886" s="1"/>
      <c r="O886" s="1"/>
    </row>
    <row r="887" spans="1:15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  <c r="N887" s="1"/>
      <c r="O887" s="1"/>
    </row>
    <row r="888" spans="1:15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  <c r="N888" s="1"/>
      <c r="O888" s="1"/>
    </row>
    <row r="889" spans="1:15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  <c r="N889" s="1"/>
      <c r="O889" s="1"/>
    </row>
    <row r="890" spans="1:15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  <c r="N890" s="1"/>
      <c r="O890" s="1"/>
    </row>
    <row r="891" spans="1:15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  <c r="N891" s="1"/>
      <c r="O891" s="1"/>
    </row>
    <row r="892" spans="1:15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  <c r="N892" s="1"/>
      <c r="O892" s="1"/>
    </row>
    <row r="893" spans="1:15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  <c r="N893" s="1"/>
      <c r="O893" s="1"/>
    </row>
    <row r="894" spans="1:15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  <c r="N894" s="1"/>
      <c r="O894" s="1"/>
    </row>
    <row r="895" spans="1:15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  <c r="N895" s="1"/>
      <c r="O895" s="1"/>
    </row>
    <row r="896" spans="1:15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  <c r="N896" s="1"/>
      <c r="O896" s="1"/>
    </row>
    <row r="897" spans="1:15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  <c r="N897" s="1"/>
      <c r="O897" s="1"/>
    </row>
    <row r="898" spans="1:15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  <c r="N898" s="1"/>
      <c r="O898" s="1"/>
    </row>
    <row r="899" spans="1:15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  <c r="N899" s="1"/>
      <c r="O899" s="1"/>
    </row>
    <row r="900" spans="1:15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  <c r="N900" s="1"/>
      <c r="O900" s="1"/>
    </row>
    <row r="901" spans="1:15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  <c r="N901" s="1"/>
      <c r="O901" s="1"/>
    </row>
    <row r="902" spans="1:15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  <c r="N902" s="1"/>
      <c r="O902" s="1"/>
    </row>
    <row r="903" spans="1:15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  <c r="N903" s="1"/>
      <c r="O903" s="1"/>
    </row>
    <row r="904" spans="1:15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  <c r="N904" s="1"/>
      <c r="O904" s="1"/>
    </row>
    <row r="905" spans="1:15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  <c r="N905" s="1"/>
      <c r="O905" s="1"/>
    </row>
    <row r="906" spans="1:15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  <c r="N906" s="1"/>
      <c r="O906" s="1"/>
    </row>
    <row r="907" spans="1:15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  <c r="N907" s="1"/>
      <c r="O907" s="1"/>
    </row>
    <row r="908" spans="1:15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  <c r="N908" s="1"/>
      <c r="O908" s="1"/>
    </row>
    <row r="909" spans="1:15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  <c r="N909" s="1"/>
      <c r="O909" s="1"/>
    </row>
    <row r="910" spans="1:15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  <c r="N910" s="1"/>
      <c r="O910" s="1"/>
    </row>
    <row r="911" spans="1:15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  <c r="N911" s="1"/>
      <c r="O911" s="1"/>
    </row>
    <row r="912" spans="1:15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  <c r="N912" s="1"/>
      <c r="O912" s="1"/>
    </row>
    <row r="913" spans="1:15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  <c r="N913" s="1"/>
      <c r="O913" s="1"/>
    </row>
    <row r="914" spans="1:15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  <c r="N914" s="1"/>
      <c r="O914" s="1"/>
    </row>
    <row r="915" spans="1:15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  <c r="N915" s="1"/>
      <c r="O915" s="1"/>
    </row>
    <row r="916" spans="1:15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  <c r="N916" s="1"/>
      <c r="O916" s="1"/>
    </row>
    <row r="917" spans="1:15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  <c r="N917" s="1"/>
      <c r="O917" s="1"/>
    </row>
    <row r="918" spans="1:15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  <c r="N918" s="1"/>
      <c r="O918" s="1"/>
    </row>
    <row r="919" spans="1:15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  <c r="N919" s="1"/>
      <c r="O919" s="1"/>
    </row>
    <row r="920" spans="1:15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  <c r="N920" s="1"/>
      <c r="O920" s="1"/>
    </row>
    <row r="921" spans="1:15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  <c r="N921" s="1"/>
      <c r="O921" s="1"/>
    </row>
    <row r="922" spans="1:15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  <c r="N922" s="1"/>
      <c r="O922" s="1"/>
    </row>
    <row r="923" spans="1:15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  <c r="N923" s="1"/>
      <c r="O923" s="1"/>
    </row>
    <row r="924" spans="1:15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  <c r="N924" s="1"/>
      <c r="O924" s="1"/>
    </row>
    <row r="925" spans="1:15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  <c r="N925" s="1"/>
      <c r="O925" s="1"/>
    </row>
    <row r="926" spans="1:15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  <c r="N926" s="1"/>
      <c r="O926" s="1"/>
    </row>
    <row r="927" spans="1:15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  <c r="N927" s="1"/>
      <c r="O927" s="1"/>
    </row>
    <row r="928" spans="1:15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  <c r="N928" s="1"/>
      <c r="O928" s="1"/>
    </row>
    <row r="929" spans="1:15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  <c r="N929" s="1"/>
      <c r="O929" s="1"/>
    </row>
    <row r="930" spans="1:15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  <c r="N930" s="1"/>
      <c r="O930" s="1"/>
    </row>
    <row r="931" spans="1:15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  <c r="N931" s="1"/>
      <c r="O931" s="1"/>
    </row>
    <row r="932" spans="1:15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  <c r="N932" s="1"/>
      <c r="O932" s="1"/>
    </row>
    <row r="933" spans="1:15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  <c r="N933" s="1"/>
      <c r="O933" s="1"/>
    </row>
    <row r="934" spans="1:15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  <c r="N934" s="1"/>
      <c r="O934" s="1"/>
    </row>
    <row r="935" spans="1:15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  <c r="N935" s="1"/>
      <c r="O935" s="1"/>
    </row>
    <row r="936" spans="1:15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  <c r="N936" s="1"/>
      <c r="O936" s="1"/>
    </row>
    <row r="937" spans="1:15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  <c r="N937" s="1"/>
      <c r="O937" s="1"/>
    </row>
    <row r="938" spans="1:15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  <c r="N938" s="1"/>
      <c r="O938" s="1"/>
    </row>
    <row r="939" spans="1:15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  <c r="N939" s="1"/>
      <c r="O939" s="1"/>
    </row>
    <row r="940" spans="1:15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  <c r="N940" s="1"/>
      <c r="O940" s="1"/>
    </row>
    <row r="941" spans="1:15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  <c r="N941" s="1"/>
      <c r="O941" s="1"/>
    </row>
    <row r="942" spans="1:15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  <c r="N942" s="1"/>
      <c r="O942" s="1"/>
    </row>
    <row r="943" spans="1:15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  <c r="N943" s="1"/>
      <c r="O943" s="1"/>
    </row>
    <row r="944" spans="1:15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  <c r="N944" s="1"/>
      <c r="O944" s="1"/>
    </row>
    <row r="945" spans="1:15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  <c r="N945" s="1"/>
      <c r="O945" s="1"/>
    </row>
    <row r="946" spans="1:15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  <c r="N946" s="1"/>
      <c r="O946" s="1"/>
    </row>
    <row r="947" spans="1:15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  <c r="N947" s="1"/>
      <c r="O947" s="1"/>
    </row>
    <row r="948" spans="1:15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  <c r="N948" s="1"/>
      <c r="O948" s="1"/>
    </row>
    <row r="949" spans="1:15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  <c r="N949" s="1"/>
      <c r="O949" s="1"/>
    </row>
    <row r="950" spans="1:15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  <c r="N950" s="1"/>
      <c r="O950" s="1"/>
    </row>
    <row r="951" spans="1:15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  <c r="N951" s="1"/>
      <c r="O951" s="1"/>
    </row>
    <row r="952" spans="1:15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  <c r="N952" s="1"/>
      <c r="O952" s="1"/>
    </row>
    <row r="953" spans="1:15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  <c r="N953" s="1"/>
      <c r="O953" s="1"/>
    </row>
    <row r="954" spans="1:15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  <c r="N954" s="1"/>
      <c r="O954" s="1"/>
    </row>
    <row r="955" spans="1:15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  <c r="N955" s="1"/>
      <c r="O955" s="1"/>
    </row>
  </sheetData>
  <mergeCells count="43">
    <mergeCell ref="C4:K4"/>
    <mergeCell ref="L14:L15"/>
    <mergeCell ref="C5:K5"/>
    <mergeCell ref="C6:K6"/>
    <mergeCell ref="C7:K7"/>
    <mergeCell ref="C8:K8"/>
    <mergeCell ref="C9:K9"/>
    <mergeCell ref="C10:K10"/>
    <mergeCell ref="C11:D11"/>
    <mergeCell ref="E11:E12"/>
    <mergeCell ref="F11:F12"/>
    <mergeCell ref="G11:G12"/>
    <mergeCell ref="H11:H12"/>
    <mergeCell ref="I11:I12"/>
    <mergeCell ref="J11:J12"/>
    <mergeCell ref="A2:A3"/>
    <mergeCell ref="B2:B3"/>
    <mergeCell ref="C2:D3"/>
    <mergeCell ref="E2:K2"/>
    <mergeCell ref="L2:L3"/>
    <mergeCell ref="E3:I3"/>
    <mergeCell ref="K11:K12"/>
    <mergeCell ref="L11:L12"/>
    <mergeCell ref="L16:L17"/>
    <mergeCell ref="I16:I17"/>
    <mergeCell ref="J16:J17"/>
    <mergeCell ref="C13:K13"/>
    <mergeCell ref="H14:H15"/>
    <mergeCell ref="I14:I15"/>
    <mergeCell ref="J14:J15"/>
    <mergeCell ref="K14:K15"/>
    <mergeCell ref="B16:B17"/>
    <mergeCell ref="K16:K17"/>
    <mergeCell ref="C16:D16"/>
    <mergeCell ref="E16:E17"/>
    <mergeCell ref="F16:F17"/>
    <mergeCell ref="G16:G17"/>
    <mergeCell ref="H16:H17"/>
    <mergeCell ref="B14:B15"/>
    <mergeCell ref="C14:D14"/>
    <mergeCell ref="E14:E15"/>
    <mergeCell ref="F14:F15"/>
    <mergeCell ref="G14:G15"/>
  </mergeCells>
  <pageMargins left="0.25" right="0.25" top="0.75" bottom="0.75" header="0" footer="0"/>
  <pageSetup paperSize="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M956"/>
  <sheetViews>
    <sheetView showGridLines="0" view="pageBreakPreview" topLeftCell="B1" zoomScale="60" zoomScaleNormal="100" workbookViewId="0">
      <selection activeCell="N10" sqref="N10"/>
    </sheetView>
  </sheetViews>
  <sheetFormatPr defaultColWidth="14.42578125" defaultRowHeight="15" customHeight="1" x14ac:dyDescent="0.25"/>
  <cols>
    <col min="1" max="1" width="15.28515625" hidden="1" customWidth="1"/>
    <col min="2" max="2" width="7.5703125" customWidth="1"/>
    <col min="3" max="3" width="2" customWidth="1"/>
    <col min="4" max="4" width="24.28515625" customWidth="1"/>
    <col min="5" max="5" width="6.28515625" customWidth="1"/>
    <col min="6" max="6" width="1.85546875" customWidth="1"/>
    <col min="7" max="7" width="5.85546875" customWidth="1"/>
    <col min="8" max="8" width="1.85546875" customWidth="1"/>
    <col min="9" max="9" width="5.28515625" customWidth="1"/>
    <col min="10" max="10" width="8.7109375" customWidth="1"/>
    <col min="11" max="11" width="12.85546875" customWidth="1"/>
    <col min="12" max="12" width="16" customWidth="1"/>
    <col min="13" max="13" width="8.7109375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  <c r="M4" s="1"/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  <c r="M8" s="1"/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95</v>
      </c>
      <c r="D9" s="58"/>
      <c r="E9" s="58"/>
      <c r="F9" s="58"/>
      <c r="G9" s="58"/>
      <c r="H9" s="58"/>
      <c r="I9" s="58"/>
      <c r="J9" s="58"/>
      <c r="K9" s="58"/>
      <c r="L9" s="9">
        <f>SUM(L10,L13,L18)</f>
        <v>70000000</v>
      </c>
      <c r="M9" s="1"/>
    </row>
    <row r="10" spans="1:13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64000000</v>
      </c>
      <c r="M10" s="1"/>
    </row>
    <row r="11" spans="1:13" ht="25.5" customHeight="1" x14ac:dyDescent="0.25">
      <c r="A11" s="13"/>
      <c r="B11" s="14"/>
      <c r="C11" s="45" t="s">
        <v>22</v>
      </c>
      <c r="D11" s="46"/>
      <c r="E11" s="69">
        <v>100</v>
      </c>
      <c r="F11" s="62" t="s">
        <v>0</v>
      </c>
      <c r="G11" s="62">
        <v>220</v>
      </c>
      <c r="H11" s="62" t="s">
        <v>0</v>
      </c>
      <c r="I11" s="63">
        <v>1.5</v>
      </c>
      <c r="J11" s="56" t="s">
        <v>28</v>
      </c>
      <c r="K11" s="47">
        <v>64000000</v>
      </c>
      <c r="L11" s="47">
        <f>K11</f>
        <v>64000000</v>
      </c>
      <c r="M11" s="1"/>
    </row>
    <row r="12" spans="1:13" ht="45.75" customHeight="1" x14ac:dyDescent="0.25">
      <c r="A12" s="15"/>
      <c r="B12" s="18"/>
      <c r="C12" s="15"/>
      <c r="D12" s="27" t="s">
        <v>170</v>
      </c>
      <c r="E12" s="51"/>
      <c r="F12" s="53"/>
      <c r="G12" s="53"/>
      <c r="H12" s="53"/>
      <c r="I12" s="55"/>
      <c r="J12" s="48"/>
      <c r="K12" s="48"/>
      <c r="L12" s="48"/>
      <c r="M12" s="1"/>
    </row>
    <row r="13" spans="1:13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L14+L16</f>
        <v>5100000</v>
      </c>
      <c r="M13" s="1"/>
    </row>
    <row r="14" spans="1:13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1500000</v>
      </c>
      <c r="L14" s="47">
        <f>E14*K14</f>
        <v>1500000</v>
      </c>
      <c r="M14" s="1"/>
    </row>
    <row r="15" spans="1:13" ht="12.75" customHeight="1" x14ac:dyDescent="0.25">
      <c r="A15" s="15"/>
      <c r="B15" s="18"/>
      <c r="C15" s="15"/>
      <c r="D15" s="27" t="s">
        <v>113</v>
      </c>
      <c r="E15" s="51"/>
      <c r="F15" s="53"/>
      <c r="G15" s="53"/>
      <c r="H15" s="53"/>
      <c r="I15" s="55"/>
      <c r="J15" s="48"/>
      <c r="K15" s="48"/>
      <c r="L15" s="48"/>
      <c r="M15" s="1"/>
    </row>
    <row r="16" spans="1:13" ht="25.5" customHeight="1" x14ac:dyDescent="0.25">
      <c r="A16" s="13"/>
      <c r="B16" s="14"/>
      <c r="C16" s="45" t="s">
        <v>22</v>
      </c>
      <c r="D16" s="46"/>
      <c r="E16" s="50">
        <v>18</v>
      </c>
      <c r="F16" s="52"/>
      <c r="G16" s="52"/>
      <c r="H16" s="52"/>
      <c r="I16" s="54"/>
      <c r="J16" s="56" t="s">
        <v>23</v>
      </c>
      <c r="K16" s="47">
        <v>200000</v>
      </c>
      <c r="L16" s="47">
        <f>E16*K16</f>
        <v>3600000</v>
      </c>
      <c r="M16" s="1"/>
    </row>
    <row r="17" spans="1:13" ht="12.75" customHeight="1" x14ac:dyDescent="0.25">
      <c r="A17" s="15"/>
      <c r="B17" s="18"/>
      <c r="C17" s="15"/>
      <c r="D17" s="27" t="s">
        <v>171</v>
      </c>
      <c r="E17" s="51"/>
      <c r="F17" s="53"/>
      <c r="G17" s="53"/>
      <c r="H17" s="53"/>
      <c r="I17" s="55"/>
      <c r="J17" s="48"/>
      <c r="K17" s="48"/>
      <c r="L17" s="48"/>
      <c r="M17" s="1"/>
    </row>
    <row r="18" spans="1:13" ht="20.25" customHeight="1" x14ac:dyDescent="0.25">
      <c r="A18" s="12" t="str">
        <f>IF(B18&gt;=10%,IF(B18&lt;=50%,"","Selisih "&amp;ROUND((B18-50%)*100,2)&amp;"%"),"Selisih "&amp;ROUND((B18-10%)*100,2)&amp;"%")</f>
        <v>Selisih -10%</v>
      </c>
      <c r="B18" s="11"/>
      <c r="C18" s="57" t="s">
        <v>33</v>
      </c>
      <c r="D18" s="58"/>
      <c r="E18" s="58"/>
      <c r="F18" s="58"/>
      <c r="G18" s="58"/>
      <c r="H18" s="58"/>
      <c r="I18" s="58"/>
      <c r="J18" s="58"/>
      <c r="K18" s="58"/>
      <c r="L18" s="9">
        <f>SUM(L19)</f>
        <v>900000</v>
      </c>
      <c r="M18" s="1"/>
    </row>
    <row r="19" spans="1:13" ht="25.5" customHeight="1" x14ac:dyDescent="0.25">
      <c r="A19" s="13"/>
      <c r="B19" s="14"/>
      <c r="C19" s="45" t="s">
        <v>22</v>
      </c>
      <c r="D19" s="46"/>
      <c r="E19" s="50">
        <v>1</v>
      </c>
      <c r="F19" s="52"/>
      <c r="G19" s="52"/>
      <c r="H19" s="52"/>
      <c r="I19" s="54"/>
      <c r="J19" s="71" t="s">
        <v>34</v>
      </c>
      <c r="K19" s="47">
        <v>900000</v>
      </c>
      <c r="L19" s="47">
        <f>E19*K19</f>
        <v>900000</v>
      </c>
      <c r="M19" s="1"/>
    </row>
    <row r="20" spans="1:13" ht="21" x14ac:dyDescent="0.25">
      <c r="A20" s="15"/>
      <c r="B20" s="18"/>
      <c r="C20" s="15"/>
      <c r="D20" s="27" t="s">
        <v>172</v>
      </c>
      <c r="E20" s="51"/>
      <c r="F20" s="53"/>
      <c r="G20" s="53"/>
      <c r="H20" s="53"/>
      <c r="I20" s="55"/>
      <c r="J20" s="48"/>
      <c r="K20" s="48"/>
      <c r="L20" s="48"/>
      <c r="M20" s="1"/>
    </row>
    <row r="21" spans="1:13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  <c r="M21" s="1"/>
    </row>
    <row r="22" spans="1:13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  <c r="M22" s="1"/>
    </row>
    <row r="23" spans="1:13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  <c r="M23" s="1"/>
    </row>
    <row r="24" spans="1:13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  <c r="M24" s="1"/>
    </row>
    <row r="25" spans="1:13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  <c r="M25" s="1"/>
    </row>
    <row r="26" spans="1:13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  <c r="M26" s="1"/>
    </row>
    <row r="27" spans="1:13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  <c r="M27" s="1"/>
    </row>
    <row r="28" spans="1:13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</row>
    <row r="29" spans="1:13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</row>
    <row r="30" spans="1:13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</row>
    <row r="31" spans="1:13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</row>
    <row r="32" spans="1:13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</row>
    <row r="33" spans="1:13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</row>
    <row r="34" spans="1:13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</row>
    <row r="35" spans="1:13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</row>
    <row r="36" spans="1:13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</row>
    <row r="37" spans="1:13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</row>
    <row r="38" spans="1:13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</row>
    <row r="39" spans="1:13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</row>
    <row r="40" spans="1:13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</row>
    <row r="41" spans="1:13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</row>
    <row r="42" spans="1:13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</row>
    <row r="43" spans="1:13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</row>
    <row r="44" spans="1:13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</row>
    <row r="45" spans="1:13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</row>
    <row r="46" spans="1:13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</row>
    <row r="47" spans="1:13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</row>
    <row r="48" spans="1:13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</row>
    <row r="49" spans="1:13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</row>
    <row r="50" spans="1:13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</row>
    <row r="51" spans="1:13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</row>
    <row r="52" spans="1:13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</row>
    <row r="53" spans="1:13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</row>
    <row r="54" spans="1:13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</row>
    <row r="55" spans="1:13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</row>
    <row r="56" spans="1:13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</row>
    <row r="57" spans="1:13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</row>
    <row r="58" spans="1:13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</row>
    <row r="59" spans="1:13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</row>
    <row r="60" spans="1:13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</row>
    <row r="61" spans="1:13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</row>
    <row r="62" spans="1:13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</row>
    <row r="63" spans="1:13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</row>
    <row r="64" spans="1:13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</row>
    <row r="65" spans="1:13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</row>
    <row r="66" spans="1:13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</row>
    <row r="67" spans="1:13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</row>
    <row r="68" spans="1:13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</row>
    <row r="69" spans="1:13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</row>
    <row r="70" spans="1:13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</row>
    <row r="71" spans="1:13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</row>
    <row r="72" spans="1:13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</row>
    <row r="73" spans="1:13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</row>
    <row r="74" spans="1:13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</row>
    <row r="75" spans="1:13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</row>
    <row r="76" spans="1:13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</row>
    <row r="77" spans="1:13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</row>
    <row r="78" spans="1:13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</row>
    <row r="79" spans="1:13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</row>
    <row r="80" spans="1:13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</row>
    <row r="81" spans="1:13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</row>
    <row r="82" spans="1:13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</row>
    <row r="83" spans="1:13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</row>
    <row r="84" spans="1:13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</row>
    <row r="85" spans="1:13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</row>
    <row r="86" spans="1:13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</row>
    <row r="87" spans="1:13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</row>
    <row r="88" spans="1:13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</row>
    <row r="89" spans="1:13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</row>
    <row r="90" spans="1:13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</row>
    <row r="91" spans="1:13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</row>
    <row r="92" spans="1:13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</row>
    <row r="93" spans="1:13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</row>
    <row r="94" spans="1:13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</row>
    <row r="95" spans="1:13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</row>
    <row r="96" spans="1:13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</row>
    <row r="97" spans="1:13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</row>
    <row r="98" spans="1:13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</row>
    <row r="99" spans="1:13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</row>
    <row r="100" spans="1:13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</row>
    <row r="101" spans="1:13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</row>
    <row r="102" spans="1:13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</row>
    <row r="103" spans="1:13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</row>
    <row r="104" spans="1:13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</row>
    <row r="105" spans="1:13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</row>
    <row r="106" spans="1:13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</row>
    <row r="107" spans="1:13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</row>
    <row r="108" spans="1:13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</row>
    <row r="109" spans="1:13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</row>
    <row r="110" spans="1:13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</row>
    <row r="111" spans="1:13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</row>
    <row r="112" spans="1:13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</row>
    <row r="113" spans="1:13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</row>
    <row r="114" spans="1:13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</row>
    <row r="115" spans="1:13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</row>
    <row r="116" spans="1:13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</row>
    <row r="117" spans="1:13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</row>
    <row r="118" spans="1:13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</row>
    <row r="119" spans="1:13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</row>
    <row r="120" spans="1:13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</row>
    <row r="121" spans="1:13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</row>
    <row r="122" spans="1:13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</row>
    <row r="123" spans="1:13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</row>
    <row r="124" spans="1:13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</row>
    <row r="125" spans="1:13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</row>
    <row r="126" spans="1:13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</row>
    <row r="127" spans="1:13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</row>
    <row r="128" spans="1:13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</row>
    <row r="129" spans="1:13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</row>
    <row r="130" spans="1:13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</row>
    <row r="131" spans="1:13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</row>
    <row r="132" spans="1:13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</row>
    <row r="133" spans="1:13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</row>
    <row r="134" spans="1:13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</row>
    <row r="135" spans="1:13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</row>
    <row r="136" spans="1:13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</row>
    <row r="137" spans="1:13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</row>
    <row r="138" spans="1:13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</row>
    <row r="139" spans="1:13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</row>
    <row r="140" spans="1:13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</row>
    <row r="141" spans="1:13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</row>
    <row r="142" spans="1:13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</row>
    <row r="143" spans="1:13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</row>
    <row r="144" spans="1:13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</row>
    <row r="145" spans="1:13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</row>
    <row r="146" spans="1:13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</row>
    <row r="147" spans="1:13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</row>
    <row r="148" spans="1:13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</row>
    <row r="149" spans="1:13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</row>
    <row r="150" spans="1:13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</row>
    <row r="151" spans="1:13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</row>
    <row r="152" spans="1:13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</row>
    <row r="153" spans="1:13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</row>
    <row r="154" spans="1:13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</row>
    <row r="155" spans="1:13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</row>
    <row r="156" spans="1:13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</row>
    <row r="157" spans="1:13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</row>
    <row r="158" spans="1:13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</row>
    <row r="159" spans="1:13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</row>
    <row r="160" spans="1:13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</row>
    <row r="161" spans="1:13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</row>
    <row r="162" spans="1:13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</row>
    <row r="163" spans="1:13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</row>
    <row r="164" spans="1:13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</row>
    <row r="165" spans="1:13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</row>
    <row r="166" spans="1:13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</row>
    <row r="167" spans="1:13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</row>
    <row r="168" spans="1:13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</row>
    <row r="169" spans="1:13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</row>
    <row r="170" spans="1:13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</row>
    <row r="171" spans="1:13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</row>
    <row r="172" spans="1:13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</row>
    <row r="173" spans="1:13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</row>
    <row r="174" spans="1:13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</row>
    <row r="175" spans="1:13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</row>
    <row r="176" spans="1:13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</row>
    <row r="177" spans="1:13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</row>
    <row r="178" spans="1:13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</row>
    <row r="179" spans="1:13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</row>
    <row r="180" spans="1:13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</row>
    <row r="181" spans="1:13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</row>
    <row r="182" spans="1:13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</row>
    <row r="183" spans="1:13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</row>
    <row r="184" spans="1:13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</row>
    <row r="185" spans="1:13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</row>
    <row r="186" spans="1:13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</row>
    <row r="187" spans="1:13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</row>
    <row r="188" spans="1:13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</row>
    <row r="189" spans="1:13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</row>
    <row r="190" spans="1:13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</row>
    <row r="191" spans="1:13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</row>
    <row r="192" spans="1:13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</row>
    <row r="193" spans="1:13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</row>
    <row r="194" spans="1:13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</row>
    <row r="195" spans="1:13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</row>
    <row r="196" spans="1:13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</row>
    <row r="197" spans="1:13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</row>
    <row r="198" spans="1:13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</row>
    <row r="199" spans="1:13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</row>
    <row r="200" spans="1:13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</row>
    <row r="201" spans="1:13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</row>
    <row r="202" spans="1:13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</row>
    <row r="203" spans="1:13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</row>
    <row r="204" spans="1:13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</row>
    <row r="205" spans="1:13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</row>
    <row r="206" spans="1:13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</row>
    <row r="207" spans="1:13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</row>
    <row r="208" spans="1:13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</row>
    <row r="209" spans="1:13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</row>
    <row r="210" spans="1:13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</row>
    <row r="211" spans="1:13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</row>
    <row r="212" spans="1:13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</row>
    <row r="213" spans="1:13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</row>
    <row r="214" spans="1:13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</row>
    <row r="215" spans="1:13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</row>
    <row r="216" spans="1:13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</row>
    <row r="217" spans="1:13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</row>
    <row r="218" spans="1:13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</row>
    <row r="219" spans="1:13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</row>
    <row r="220" spans="1:13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</row>
    <row r="221" spans="1:13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</row>
    <row r="222" spans="1:13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</row>
    <row r="223" spans="1:13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</row>
    <row r="224" spans="1:13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</row>
    <row r="225" spans="1:13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</row>
    <row r="226" spans="1:13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</row>
    <row r="227" spans="1:13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</row>
    <row r="228" spans="1:13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</row>
    <row r="229" spans="1:13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</row>
    <row r="230" spans="1:13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</row>
    <row r="231" spans="1:13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</row>
    <row r="232" spans="1:13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</row>
    <row r="233" spans="1:13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</row>
    <row r="234" spans="1:13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</row>
    <row r="235" spans="1:13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</row>
    <row r="236" spans="1:13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</row>
    <row r="237" spans="1:13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</row>
    <row r="238" spans="1:13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</row>
    <row r="239" spans="1:13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</row>
    <row r="240" spans="1:13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</row>
    <row r="241" spans="1:13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</row>
    <row r="242" spans="1:13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</row>
    <row r="243" spans="1:13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</row>
    <row r="244" spans="1:13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</row>
    <row r="245" spans="1:13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</row>
    <row r="246" spans="1:13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</row>
    <row r="247" spans="1:13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</row>
    <row r="248" spans="1:13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</row>
    <row r="249" spans="1:13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</row>
    <row r="250" spans="1:13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</row>
    <row r="251" spans="1:13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</row>
    <row r="252" spans="1:13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</row>
    <row r="253" spans="1:13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</row>
    <row r="254" spans="1:13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</row>
    <row r="255" spans="1:13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</row>
    <row r="256" spans="1:13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</row>
    <row r="257" spans="1:13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</row>
    <row r="258" spans="1:13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</row>
    <row r="259" spans="1:13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</row>
    <row r="260" spans="1:13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</row>
    <row r="261" spans="1:13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</row>
    <row r="262" spans="1:13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</row>
    <row r="263" spans="1:13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</row>
    <row r="264" spans="1:13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</row>
    <row r="265" spans="1:13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</row>
    <row r="266" spans="1:13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</row>
    <row r="267" spans="1:13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</row>
    <row r="268" spans="1:13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</row>
    <row r="269" spans="1:13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</row>
    <row r="270" spans="1:13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</row>
    <row r="271" spans="1:13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</row>
    <row r="272" spans="1:13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</row>
    <row r="273" spans="1:13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</row>
    <row r="274" spans="1:13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</row>
    <row r="275" spans="1:13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</row>
    <row r="276" spans="1:13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</row>
    <row r="277" spans="1:13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</row>
    <row r="278" spans="1:13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</row>
    <row r="279" spans="1:13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</row>
    <row r="280" spans="1:13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</row>
    <row r="281" spans="1:13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</row>
    <row r="282" spans="1:13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</row>
    <row r="283" spans="1:13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</row>
    <row r="284" spans="1:13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</row>
    <row r="285" spans="1:13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</row>
    <row r="286" spans="1:13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</row>
    <row r="287" spans="1:13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</row>
    <row r="288" spans="1:13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</row>
    <row r="289" spans="1:13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</row>
    <row r="290" spans="1:13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</row>
    <row r="291" spans="1:13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</row>
    <row r="292" spans="1:13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</row>
    <row r="293" spans="1:13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</row>
    <row r="294" spans="1:13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</row>
    <row r="295" spans="1:13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</row>
    <row r="296" spans="1:13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</row>
    <row r="297" spans="1:13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</row>
    <row r="298" spans="1:13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</row>
    <row r="299" spans="1:13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</row>
    <row r="300" spans="1:13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</row>
    <row r="301" spans="1:13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</row>
    <row r="302" spans="1:13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</row>
    <row r="303" spans="1:13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</row>
    <row r="304" spans="1:13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</row>
    <row r="305" spans="1:13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</row>
    <row r="306" spans="1:13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</row>
    <row r="307" spans="1:13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</row>
    <row r="308" spans="1:13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</row>
    <row r="309" spans="1:13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</row>
    <row r="310" spans="1:13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</row>
    <row r="311" spans="1:13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</row>
    <row r="312" spans="1:13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</row>
    <row r="313" spans="1:13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</row>
    <row r="314" spans="1:13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</row>
    <row r="315" spans="1:13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</row>
    <row r="316" spans="1:13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</row>
    <row r="317" spans="1:13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</row>
    <row r="318" spans="1:13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</row>
    <row r="319" spans="1:13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</row>
    <row r="320" spans="1:13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</row>
    <row r="321" spans="1:13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</row>
    <row r="322" spans="1:13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</row>
    <row r="323" spans="1:13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</row>
    <row r="324" spans="1:13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</row>
    <row r="325" spans="1:13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</row>
    <row r="326" spans="1:13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</row>
    <row r="327" spans="1:13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</row>
    <row r="328" spans="1:13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</row>
    <row r="329" spans="1:13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</row>
    <row r="330" spans="1:13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</row>
    <row r="331" spans="1:13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</row>
    <row r="332" spans="1:13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</row>
    <row r="333" spans="1:13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</row>
    <row r="334" spans="1:13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</row>
    <row r="335" spans="1:13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</row>
    <row r="336" spans="1:13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</row>
    <row r="337" spans="1:13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</row>
    <row r="338" spans="1:13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</row>
    <row r="339" spans="1:13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</row>
    <row r="340" spans="1:13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</row>
    <row r="341" spans="1:13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</row>
    <row r="342" spans="1:13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</row>
    <row r="343" spans="1:13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</row>
    <row r="344" spans="1:13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</row>
    <row r="345" spans="1:13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</row>
    <row r="346" spans="1:13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</row>
    <row r="347" spans="1:13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</row>
    <row r="348" spans="1:13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</row>
    <row r="349" spans="1:13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</row>
    <row r="350" spans="1:13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</row>
    <row r="351" spans="1:13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</row>
    <row r="352" spans="1:13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</row>
    <row r="353" spans="1:13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</row>
    <row r="354" spans="1:13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</row>
    <row r="355" spans="1:13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</row>
    <row r="356" spans="1:13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</row>
    <row r="357" spans="1:13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</row>
    <row r="358" spans="1:13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</row>
    <row r="359" spans="1:13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</row>
    <row r="360" spans="1:13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</row>
    <row r="361" spans="1:13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</row>
    <row r="362" spans="1:13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</row>
    <row r="363" spans="1:13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</row>
    <row r="364" spans="1:13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</row>
    <row r="365" spans="1:13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</row>
    <row r="366" spans="1:13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</row>
    <row r="367" spans="1:13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</row>
    <row r="368" spans="1:13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</row>
    <row r="369" spans="1:13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</row>
    <row r="370" spans="1:13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</row>
    <row r="371" spans="1:13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</row>
    <row r="372" spans="1:13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</row>
    <row r="373" spans="1:13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</row>
    <row r="374" spans="1:13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</row>
    <row r="375" spans="1:13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</row>
    <row r="376" spans="1:13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</row>
    <row r="377" spans="1:13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</row>
    <row r="378" spans="1:13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</row>
    <row r="379" spans="1:13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</row>
    <row r="380" spans="1:13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</row>
    <row r="381" spans="1:13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</row>
    <row r="382" spans="1:13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</row>
    <row r="383" spans="1:13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</row>
    <row r="384" spans="1:13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</row>
    <row r="385" spans="1:13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</row>
    <row r="386" spans="1:13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</row>
    <row r="387" spans="1:13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</row>
    <row r="388" spans="1:13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</row>
    <row r="389" spans="1:13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</row>
    <row r="390" spans="1:13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</row>
    <row r="391" spans="1:13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</row>
    <row r="392" spans="1:13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</row>
    <row r="393" spans="1:13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</row>
    <row r="394" spans="1:13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</row>
    <row r="395" spans="1:13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</row>
    <row r="396" spans="1:13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</row>
    <row r="397" spans="1:13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</row>
    <row r="398" spans="1:13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</row>
    <row r="399" spans="1:13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</row>
    <row r="400" spans="1:13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</row>
    <row r="401" spans="1:13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</row>
    <row r="402" spans="1:13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</row>
    <row r="403" spans="1:13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</row>
    <row r="404" spans="1:13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</row>
    <row r="405" spans="1:13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</row>
    <row r="406" spans="1:13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</row>
    <row r="407" spans="1:13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</row>
    <row r="408" spans="1:13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</row>
    <row r="409" spans="1:13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</row>
    <row r="410" spans="1:13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</row>
    <row r="411" spans="1:13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</row>
    <row r="412" spans="1:13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</row>
    <row r="413" spans="1:13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</row>
    <row r="414" spans="1:13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</row>
    <row r="415" spans="1:13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</row>
    <row r="416" spans="1:13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</row>
    <row r="417" spans="1:13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</row>
    <row r="418" spans="1:13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</row>
    <row r="419" spans="1:13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</row>
    <row r="420" spans="1:13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</row>
    <row r="421" spans="1:13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</row>
    <row r="422" spans="1:13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</row>
    <row r="423" spans="1:13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</row>
    <row r="424" spans="1:13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</row>
    <row r="425" spans="1:13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</row>
    <row r="426" spans="1:13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</row>
    <row r="427" spans="1:13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</row>
    <row r="428" spans="1:13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</row>
    <row r="429" spans="1:13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</row>
    <row r="430" spans="1:13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</row>
    <row r="431" spans="1:13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</row>
    <row r="432" spans="1:13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</row>
    <row r="433" spans="1:13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</row>
    <row r="434" spans="1:13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</row>
    <row r="435" spans="1:13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</row>
    <row r="436" spans="1:13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</row>
    <row r="437" spans="1:13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</row>
    <row r="438" spans="1:13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</row>
    <row r="439" spans="1:13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</row>
    <row r="440" spans="1:13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</row>
    <row r="441" spans="1:13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</row>
    <row r="442" spans="1:13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</row>
    <row r="443" spans="1:13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</row>
    <row r="444" spans="1:13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</row>
    <row r="445" spans="1:13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</row>
    <row r="446" spans="1:13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</row>
    <row r="447" spans="1:13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</row>
    <row r="448" spans="1:13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</row>
    <row r="449" spans="1:13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</row>
    <row r="450" spans="1:13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</row>
    <row r="451" spans="1:13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</row>
    <row r="452" spans="1:13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</row>
    <row r="453" spans="1:13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</row>
    <row r="454" spans="1:13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</row>
    <row r="455" spans="1:13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</row>
    <row r="456" spans="1:13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</row>
    <row r="457" spans="1:13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</row>
    <row r="458" spans="1:13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</row>
    <row r="459" spans="1:13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</row>
    <row r="460" spans="1:13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</row>
    <row r="461" spans="1:13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</row>
    <row r="462" spans="1:13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</row>
    <row r="463" spans="1:13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</row>
    <row r="464" spans="1:13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</row>
    <row r="465" spans="1:13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</row>
    <row r="466" spans="1:13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</row>
    <row r="467" spans="1:13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</row>
    <row r="468" spans="1:13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</row>
    <row r="469" spans="1:13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</row>
    <row r="470" spans="1:13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</row>
    <row r="471" spans="1:13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</row>
    <row r="472" spans="1:13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</row>
    <row r="473" spans="1:13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</row>
    <row r="474" spans="1:13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</row>
    <row r="475" spans="1:13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</row>
    <row r="476" spans="1:13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</row>
    <row r="477" spans="1:13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</row>
    <row r="478" spans="1:13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</row>
    <row r="479" spans="1:13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</row>
    <row r="480" spans="1:13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</row>
    <row r="481" spans="1:13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</row>
    <row r="482" spans="1:13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</row>
    <row r="483" spans="1:13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</row>
    <row r="484" spans="1:13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</row>
    <row r="485" spans="1:13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</row>
    <row r="486" spans="1:13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</row>
    <row r="487" spans="1:13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</row>
    <row r="488" spans="1:13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</row>
    <row r="489" spans="1:13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</row>
    <row r="490" spans="1:13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</row>
    <row r="491" spans="1:13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</row>
    <row r="492" spans="1:13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</row>
    <row r="493" spans="1:13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</row>
    <row r="494" spans="1:13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</row>
    <row r="495" spans="1:13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</row>
    <row r="496" spans="1:13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</row>
    <row r="497" spans="1:13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</row>
    <row r="498" spans="1:13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</row>
    <row r="499" spans="1:13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</row>
    <row r="500" spans="1:13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</row>
    <row r="501" spans="1:13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</row>
    <row r="502" spans="1:13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</row>
    <row r="503" spans="1:13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</row>
    <row r="504" spans="1:13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</row>
    <row r="505" spans="1:13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</row>
    <row r="506" spans="1:13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</row>
    <row r="507" spans="1:13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</row>
    <row r="508" spans="1:13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</row>
    <row r="509" spans="1:13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</row>
    <row r="510" spans="1:13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</row>
    <row r="511" spans="1:13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</row>
    <row r="512" spans="1:13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</row>
    <row r="513" spans="1:13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</row>
    <row r="514" spans="1:13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</row>
    <row r="515" spans="1:13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</row>
    <row r="516" spans="1:13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</row>
    <row r="517" spans="1:13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</row>
    <row r="518" spans="1:13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</row>
    <row r="519" spans="1:13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</row>
    <row r="520" spans="1:13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</row>
    <row r="521" spans="1:13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</row>
    <row r="522" spans="1:13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</row>
    <row r="523" spans="1:13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</row>
    <row r="524" spans="1:13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</row>
    <row r="525" spans="1:13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</row>
    <row r="526" spans="1:13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</row>
    <row r="527" spans="1:13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</row>
    <row r="528" spans="1:13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</row>
    <row r="529" spans="1:13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</row>
    <row r="530" spans="1:13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</row>
    <row r="531" spans="1:13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</row>
    <row r="532" spans="1:13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</row>
    <row r="533" spans="1:13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</row>
    <row r="534" spans="1:13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</row>
    <row r="535" spans="1:13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</row>
    <row r="536" spans="1:13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</row>
    <row r="537" spans="1:13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</row>
    <row r="538" spans="1:13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</row>
    <row r="539" spans="1:13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</row>
    <row r="540" spans="1:13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</row>
    <row r="541" spans="1:13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</row>
    <row r="542" spans="1:13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</row>
    <row r="543" spans="1:13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</row>
    <row r="544" spans="1:13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</row>
    <row r="545" spans="1:13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</row>
    <row r="546" spans="1:13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</row>
    <row r="547" spans="1:13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</row>
    <row r="548" spans="1:13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</row>
    <row r="549" spans="1:13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</row>
    <row r="550" spans="1:13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</row>
    <row r="551" spans="1:13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</row>
    <row r="552" spans="1:13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</row>
    <row r="553" spans="1:13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</row>
    <row r="554" spans="1:13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</row>
    <row r="555" spans="1:13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</row>
    <row r="556" spans="1:13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</row>
    <row r="557" spans="1:13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</row>
    <row r="558" spans="1:13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</row>
    <row r="559" spans="1:13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</row>
    <row r="560" spans="1:13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</row>
    <row r="561" spans="1:13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</row>
    <row r="562" spans="1:13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</row>
    <row r="563" spans="1:13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</row>
    <row r="564" spans="1:13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</row>
    <row r="565" spans="1:13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</row>
    <row r="566" spans="1:13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</row>
    <row r="567" spans="1:13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</row>
    <row r="568" spans="1:13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</row>
    <row r="569" spans="1:13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</row>
    <row r="570" spans="1:13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</row>
    <row r="571" spans="1:13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</row>
    <row r="572" spans="1:13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</row>
    <row r="573" spans="1:13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</row>
    <row r="574" spans="1:13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</row>
    <row r="575" spans="1:13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</row>
    <row r="576" spans="1:13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</row>
    <row r="577" spans="1:13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</row>
    <row r="578" spans="1:13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</row>
    <row r="579" spans="1:13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</row>
    <row r="580" spans="1:13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</row>
    <row r="581" spans="1:13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</row>
    <row r="582" spans="1:13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</row>
    <row r="583" spans="1:13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</row>
    <row r="584" spans="1:13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</row>
    <row r="585" spans="1:13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</row>
    <row r="586" spans="1:13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</row>
    <row r="587" spans="1:13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</row>
    <row r="588" spans="1:13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</row>
    <row r="589" spans="1:13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</row>
    <row r="590" spans="1:13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</row>
    <row r="591" spans="1:13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</row>
    <row r="592" spans="1:13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</row>
    <row r="593" spans="1:13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</row>
    <row r="594" spans="1:13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</row>
    <row r="595" spans="1:13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</row>
    <row r="596" spans="1:13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</row>
    <row r="597" spans="1:13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</row>
    <row r="598" spans="1:13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</row>
    <row r="599" spans="1:13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</row>
    <row r="600" spans="1:13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</row>
    <row r="601" spans="1:13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</row>
    <row r="602" spans="1:13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</row>
    <row r="603" spans="1:13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</row>
    <row r="604" spans="1:13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</row>
    <row r="605" spans="1:13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</row>
    <row r="606" spans="1:13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</row>
    <row r="607" spans="1:13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</row>
    <row r="608" spans="1:13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</row>
    <row r="609" spans="1:13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</row>
    <row r="610" spans="1:13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</row>
    <row r="611" spans="1:13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</row>
    <row r="612" spans="1:13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</row>
    <row r="613" spans="1:13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</row>
    <row r="614" spans="1:13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</row>
    <row r="615" spans="1:13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</row>
    <row r="616" spans="1:13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</row>
    <row r="617" spans="1:13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</row>
    <row r="618" spans="1:13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</row>
    <row r="619" spans="1:13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</row>
    <row r="620" spans="1:13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</row>
    <row r="621" spans="1:13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</row>
    <row r="622" spans="1:13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</row>
    <row r="623" spans="1:13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</row>
    <row r="624" spans="1:13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</row>
    <row r="625" spans="1:13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</row>
    <row r="626" spans="1:13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</row>
    <row r="627" spans="1:13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</row>
    <row r="628" spans="1:13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</row>
    <row r="629" spans="1:13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</row>
    <row r="630" spans="1:13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</row>
    <row r="631" spans="1:13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</row>
    <row r="632" spans="1:13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</row>
    <row r="633" spans="1:13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</row>
    <row r="634" spans="1:13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</row>
    <row r="635" spans="1:13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</row>
    <row r="636" spans="1:13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</row>
    <row r="637" spans="1:13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</row>
    <row r="638" spans="1:13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</row>
    <row r="639" spans="1:13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</row>
    <row r="640" spans="1:13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</row>
    <row r="641" spans="1:13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</row>
    <row r="642" spans="1:13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</row>
    <row r="643" spans="1:13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</row>
    <row r="644" spans="1:13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</row>
    <row r="645" spans="1:13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</row>
    <row r="646" spans="1:13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</row>
    <row r="647" spans="1:13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</row>
    <row r="648" spans="1:13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</row>
    <row r="649" spans="1:13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</row>
    <row r="650" spans="1:13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</row>
    <row r="651" spans="1:13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</row>
    <row r="652" spans="1:13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</row>
    <row r="653" spans="1:13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</row>
    <row r="654" spans="1:13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</row>
    <row r="655" spans="1:13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</row>
    <row r="656" spans="1:13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</row>
    <row r="657" spans="1:13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</row>
    <row r="658" spans="1:13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</row>
    <row r="659" spans="1:13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</row>
    <row r="660" spans="1:13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</row>
    <row r="661" spans="1:13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</row>
    <row r="662" spans="1:13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</row>
    <row r="663" spans="1:13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</row>
    <row r="664" spans="1:13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</row>
    <row r="665" spans="1:13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</row>
    <row r="666" spans="1:13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</row>
    <row r="667" spans="1:13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</row>
    <row r="668" spans="1:13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</row>
    <row r="669" spans="1:13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</row>
    <row r="670" spans="1:13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</row>
    <row r="671" spans="1:13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</row>
    <row r="672" spans="1:13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</row>
    <row r="673" spans="1:13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</row>
    <row r="674" spans="1:13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</row>
    <row r="675" spans="1:13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</row>
    <row r="676" spans="1:13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</row>
    <row r="677" spans="1:13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</row>
    <row r="678" spans="1:13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</row>
    <row r="679" spans="1:13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</row>
    <row r="680" spans="1:13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</row>
    <row r="681" spans="1:13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</row>
    <row r="682" spans="1:13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</row>
    <row r="683" spans="1:13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</row>
    <row r="684" spans="1:13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</row>
    <row r="685" spans="1:13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</row>
    <row r="686" spans="1:13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</row>
    <row r="687" spans="1:13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</row>
    <row r="688" spans="1:13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</row>
    <row r="689" spans="1:13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</row>
    <row r="690" spans="1:13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</row>
    <row r="691" spans="1:13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</row>
    <row r="692" spans="1:13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</row>
    <row r="693" spans="1:13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</row>
    <row r="694" spans="1:13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</row>
    <row r="695" spans="1:13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</row>
    <row r="696" spans="1:13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</row>
    <row r="697" spans="1:13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</row>
    <row r="698" spans="1:13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</row>
    <row r="699" spans="1:13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</row>
    <row r="700" spans="1:13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</row>
    <row r="701" spans="1:13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</row>
    <row r="702" spans="1:13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</row>
    <row r="703" spans="1:13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</row>
    <row r="704" spans="1:13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</row>
    <row r="705" spans="1:13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</row>
    <row r="706" spans="1:13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</row>
    <row r="707" spans="1:13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</row>
    <row r="708" spans="1:13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</row>
    <row r="709" spans="1:13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</row>
    <row r="710" spans="1:13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</row>
    <row r="711" spans="1:13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</row>
    <row r="712" spans="1:13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</row>
    <row r="713" spans="1:13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</row>
    <row r="714" spans="1:13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</row>
    <row r="715" spans="1:13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</row>
    <row r="716" spans="1:13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</row>
    <row r="717" spans="1:13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</row>
    <row r="718" spans="1:13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</row>
    <row r="719" spans="1:13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</row>
    <row r="720" spans="1:13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</row>
    <row r="721" spans="1:13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</row>
    <row r="722" spans="1:13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</row>
    <row r="723" spans="1:13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</row>
    <row r="724" spans="1:13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</row>
    <row r="725" spans="1:13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</row>
    <row r="726" spans="1:13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</row>
    <row r="727" spans="1:13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</row>
    <row r="728" spans="1:13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</row>
    <row r="729" spans="1:13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</row>
    <row r="730" spans="1:13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</row>
    <row r="731" spans="1:13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</row>
    <row r="732" spans="1:13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</row>
    <row r="733" spans="1:13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</row>
    <row r="734" spans="1:13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</row>
    <row r="735" spans="1:13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</row>
    <row r="736" spans="1:13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</row>
    <row r="737" spans="1:13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</row>
    <row r="738" spans="1:13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</row>
    <row r="739" spans="1:13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</row>
    <row r="740" spans="1:13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</row>
    <row r="741" spans="1:13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</row>
    <row r="742" spans="1:13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</row>
    <row r="743" spans="1:13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</row>
    <row r="744" spans="1:13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</row>
    <row r="745" spans="1:13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</row>
    <row r="746" spans="1:13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</row>
    <row r="747" spans="1:13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</row>
    <row r="748" spans="1:13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</row>
    <row r="749" spans="1:13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</row>
    <row r="750" spans="1:13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</row>
    <row r="751" spans="1:13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</row>
    <row r="752" spans="1:13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</row>
    <row r="753" spans="1:13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</row>
    <row r="754" spans="1:13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</row>
    <row r="755" spans="1:13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</row>
    <row r="756" spans="1:13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</row>
    <row r="757" spans="1:13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</row>
    <row r="758" spans="1:13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</row>
    <row r="759" spans="1:13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</row>
    <row r="760" spans="1:13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</row>
    <row r="761" spans="1:13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</row>
    <row r="762" spans="1:13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</row>
    <row r="763" spans="1:13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</row>
    <row r="764" spans="1:13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</row>
    <row r="765" spans="1:13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</row>
    <row r="766" spans="1:13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</row>
    <row r="767" spans="1:13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</row>
    <row r="768" spans="1:13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</row>
    <row r="769" spans="1:13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</row>
    <row r="770" spans="1:13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</row>
    <row r="771" spans="1:13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</row>
    <row r="772" spans="1:13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</row>
    <row r="773" spans="1:13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</row>
    <row r="774" spans="1:13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</row>
    <row r="775" spans="1:13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</row>
    <row r="776" spans="1:13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</row>
    <row r="777" spans="1:13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</row>
    <row r="778" spans="1:13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</row>
    <row r="779" spans="1:13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</row>
    <row r="780" spans="1:13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</row>
    <row r="781" spans="1:13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</row>
    <row r="782" spans="1:13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</row>
    <row r="783" spans="1:13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</row>
    <row r="784" spans="1:13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</row>
    <row r="785" spans="1:13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</row>
    <row r="786" spans="1:13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</row>
    <row r="787" spans="1:13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</row>
    <row r="788" spans="1:13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</row>
    <row r="789" spans="1:13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</row>
    <row r="790" spans="1:13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</row>
    <row r="791" spans="1:13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</row>
    <row r="792" spans="1:13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</row>
    <row r="793" spans="1:13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</row>
    <row r="794" spans="1:13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</row>
    <row r="795" spans="1:13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</row>
    <row r="796" spans="1:13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</row>
    <row r="797" spans="1:13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</row>
    <row r="798" spans="1:13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</row>
    <row r="799" spans="1:13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</row>
    <row r="800" spans="1:13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</row>
    <row r="801" spans="1:13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</row>
    <row r="802" spans="1:13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</row>
    <row r="803" spans="1:13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</row>
    <row r="804" spans="1:13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</row>
    <row r="805" spans="1:13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</row>
    <row r="806" spans="1:13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</row>
    <row r="807" spans="1:13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</row>
    <row r="808" spans="1:13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</row>
    <row r="809" spans="1:13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</row>
    <row r="810" spans="1:13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</row>
    <row r="811" spans="1:13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</row>
    <row r="812" spans="1:13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</row>
    <row r="813" spans="1:13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</row>
    <row r="814" spans="1:13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</row>
    <row r="815" spans="1:13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</row>
    <row r="816" spans="1:13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</row>
    <row r="817" spans="1:13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</row>
    <row r="818" spans="1:13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</row>
    <row r="819" spans="1:13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</row>
    <row r="820" spans="1:13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</row>
    <row r="821" spans="1:13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</row>
    <row r="822" spans="1:13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</row>
    <row r="823" spans="1:13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</row>
    <row r="824" spans="1:13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</row>
    <row r="825" spans="1:13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</row>
    <row r="826" spans="1:13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</row>
    <row r="827" spans="1:13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</row>
    <row r="828" spans="1:13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</row>
    <row r="829" spans="1:13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</row>
    <row r="830" spans="1:13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</row>
    <row r="831" spans="1:13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</row>
    <row r="832" spans="1:13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</row>
    <row r="833" spans="1:13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</row>
    <row r="834" spans="1:13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</row>
    <row r="835" spans="1:13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</row>
    <row r="836" spans="1:13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</row>
    <row r="837" spans="1:13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</row>
    <row r="838" spans="1:13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</row>
    <row r="839" spans="1:13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</row>
    <row r="840" spans="1:13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</row>
    <row r="841" spans="1:13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</row>
    <row r="842" spans="1:13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</row>
    <row r="843" spans="1:13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</row>
    <row r="844" spans="1:13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</row>
    <row r="845" spans="1:13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</row>
    <row r="846" spans="1:13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</row>
    <row r="847" spans="1:13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</row>
    <row r="848" spans="1:13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</row>
    <row r="849" spans="1:13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</row>
    <row r="850" spans="1:13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</row>
    <row r="851" spans="1:13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</row>
    <row r="852" spans="1:13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</row>
    <row r="853" spans="1:13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</row>
    <row r="854" spans="1:13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</row>
    <row r="855" spans="1:13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</row>
    <row r="856" spans="1:13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</row>
    <row r="857" spans="1:13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</row>
    <row r="858" spans="1:13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</row>
    <row r="859" spans="1:13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</row>
    <row r="860" spans="1:13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</row>
    <row r="861" spans="1:13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</row>
    <row r="862" spans="1:13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</row>
    <row r="863" spans="1:13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</row>
    <row r="864" spans="1:13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</row>
    <row r="865" spans="1:13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</row>
    <row r="866" spans="1:13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</row>
    <row r="867" spans="1:13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</row>
    <row r="868" spans="1:13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</row>
    <row r="869" spans="1:13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</row>
    <row r="870" spans="1:13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</row>
    <row r="871" spans="1:13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</row>
    <row r="872" spans="1:13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</row>
    <row r="873" spans="1:13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</row>
    <row r="874" spans="1:13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</row>
    <row r="875" spans="1:13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</row>
    <row r="876" spans="1:13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</row>
    <row r="877" spans="1:13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</row>
    <row r="878" spans="1:13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</row>
    <row r="879" spans="1:13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</row>
    <row r="880" spans="1:13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</row>
    <row r="881" spans="1:13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</row>
    <row r="882" spans="1:13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</row>
    <row r="883" spans="1:13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</row>
    <row r="884" spans="1:13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</row>
    <row r="885" spans="1:13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</row>
    <row r="886" spans="1:13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</row>
    <row r="887" spans="1:13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</row>
    <row r="888" spans="1:13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</row>
    <row r="889" spans="1:13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</row>
    <row r="890" spans="1:13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</row>
    <row r="891" spans="1:13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</row>
    <row r="892" spans="1:13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</row>
    <row r="893" spans="1:13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</row>
    <row r="894" spans="1:13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</row>
    <row r="895" spans="1:13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</row>
    <row r="896" spans="1:13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</row>
    <row r="897" spans="1:13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</row>
    <row r="898" spans="1:13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</row>
    <row r="899" spans="1:13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</row>
    <row r="900" spans="1:13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</row>
    <row r="901" spans="1:13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</row>
    <row r="902" spans="1:13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</row>
    <row r="903" spans="1:13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</row>
    <row r="904" spans="1:13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</row>
    <row r="905" spans="1:13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</row>
    <row r="906" spans="1:13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</row>
    <row r="907" spans="1:13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</row>
    <row r="908" spans="1:13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</row>
    <row r="909" spans="1:13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</row>
    <row r="910" spans="1:13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</row>
    <row r="911" spans="1:13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</row>
    <row r="912" spans="1:13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</row>
    <row r="913" spans="1:13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</row>
    <row r="914" spans="1:13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</row>
    <row r="915" spans="1:13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</row>
    <row r="916" spans="1:13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</row>
    <row r="917" spans="1:13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</row>
    <row r="918" spans="1:13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</row>
    <row r="919" spans="1:13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</row>
    <row r="920" spans="1:13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</row>
    <row r="921" spans="1:13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</row>
    <row r="922" spans="1:13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</row>
    <row r="923" spans="1:13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</row>
    <row r="924" spans="1:13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</row>
    <row r="925" spans="1:13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</row>
    <row r="926" spans="1:13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</row>
    <row r="927" spans="1:13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</row>
    <row r="928" spans="1:13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</row>
    <row r="929" spans="1:13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</row>
    <row r="930" spans="1:13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</row>
    <row r="931" spans="1:13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</row>
    <row r="932" spans="1:13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</row>
    <row r="933" spans="1:13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</row>
    <row r="934" spans="1:13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</row>
    <row r="935" spans="1:13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</row>
    <row r="936" spans="1:13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</row>
    <row r="937" spans="1:13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</row>
    <row r="938" spans="1:13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</row>
    <row r="939" spans="1:13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</row>
    <row r="940" spans="1:13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</row>
    <row r="941" spans="1:13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</row>
    <row r="942" spans="1:13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</row>
    <row r="943" spans="1:13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</row>
    <row r="944" spans="1:13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</row>
    <row r="945" spans="1:13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</row>
    <row r="946" spans="1:13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</row>
    <row r="947" spans="1:13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</row>
    <row r="948" spans="1:13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</row>
    <row r="949" spans="1:13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</row>
    <row r="950" spans="1:13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</row>
    <row r="951" spans="1:13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</row>
    <row r="952" spans="1:13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</row>
    <row r="953" spans="1:13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</row>
    <row r="954" spans="1:13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</row>
    <row r="955" spans="1:13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</row>
    <row r="956" spans="1:13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  <c r="M956" s="1"/>
    </row>
  </sheetData>
  <mergeCells count="51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E3:I3"/>
    <mergeCell ref="C4:K4"/>
    <mergeCell ref="C9:K9"/>
    <mergeCell ref="L11:L12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C13:K13"/>
    <mergeCell ref="C14:D14"/>
    <mergeCell ref="J14:J15"/>
    <mergeCell ref="K14:K15"/>
    <mergeCell ref="L14:L15"/>
    <mergeCell ref="C16:D16"/>
    <mergeCell ref="E16:E17"/>
    <mergeCell ref="F16:F17"/>
    <mergeCell ref="G16:G17"/>
    <mergeCell ref="H16:H17"/>
    <mergeCell ref="I16:I17"/>
    <mergeCell ref="E14:E15"/>
    <mergeCell ref="F14:F15"/>
    <mergeCell ref="G14:G15"/>
    <mergeCell ref="H14:H15"/>
    <mergeCell ref="I14:I15"/>
    <mergeCell ref="L19:L20"/>
    <mergeCell ref="J16:J17"/>
    <mergeCell ref="K16:K17"/>
    <mergeCell ref="L16:L17"/>
    <mergeCell ref="C18:K18"/>
    <mergeCell ref="C19:D19"/>
    <mergeCell ref="E19:E20"/>
    <mergeCell ref="F19:F20"/>
    <mergeCell ref="G19:G20"/>
    <mergeCell ref="H19:H20"/>
    <mergeCell ref="I19:I20"/>
    <mergeCell ref="J19:J20"/>
    <mergeCell ref="K19:K20"/>
  </mergeCells>
  <pageMargins left="0.7" right="0.7" top="0.75" bottom="0.75" header="0" footer="0"/>
  <pageSetup scale="9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N932"/>
  <sheetViews>
    <sheetView showGridLines="0" view="pageBreakPreview" topLeftCell="B1" zoomScale="60" zoomScaleNormal="100" workbookViewId="0">
      <selection activeCell="N10" sqref="N10"/>
    </sheetView>
  </sheetViews>
  <sheetFormatPr defaultColWidth="14.42578125" defaultRowHeight="15" customHeight="1" x14ac:dyDescent="0.25"/>
  <cols>
    <col min="1" max="1" width="15.28515625" hidden="1" customWidth="1"/>
    <col min="2" max="2" width="4.85546875" customWidth="1"/>
    <col min="3" max="3" width="2" customWidth="1"/>
    <col min="4" max="4" width="24.28515625" customWidth="1"/>
    <col min="5" max="5" width="6.140625" customWidth="1"/>
    <col min="6" max="6" width="1.85546875" customWidth="1"/>
    <col min="7" max="7" width="4.28515625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5" customWidth="1"/>
    <col min="13" max="14" width="8.7109375" customWidth="1"/>
  </cols>
  <sheetData>
    <row r="1" spans="1:14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  <c r="N1" s="1"/>
    </row>
    <row r="2" spans="1:14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  <c r="N2" s="1"/>
    </row>
    <row r="3" spans="1:14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  <c r="N3" s="1"/>
    </row>
    <row r="4" spans="1:14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  <c r="M4" s="1"/>
      <c r="N4" s="1"/>
    </row>
    <row r="5" spans="1:14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  <c r="N5" s="1"/>
    </row>
    <row r="6" spans="1:14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  <c r="N6" s="1"/>
    </row>
    <row r="7" spans="1:14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  <c r="N7" s="1"/>
    </row>
    <row r="8" spans="1:14" ht="42" customHeight="1" x14ac:dyDescent="0.25">
      <c r="A8" s="8" t="s">
        <v>18</v>
      </c>
      <c r="B8" s="6"/>
      <c r="C8" s="66" t="s">
        <v>97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  <c r="M8" s="1"/>
      <c r="N8" s="1"/>
    </row>
    <row r="9" spans="1:14" ht="12.75" customHeight="1" x14ac:dyDescent="0.25">
      <c r="A9" s="10" t="str">
        <f>IF(B9=100%,"","Selisih "&amp;(ROUND((B9-100%)*100,2)&amp;"%"))</f>
        <v>Selisih -100%</v>
      </c>
      <c r="B9" s="11"/>
      <c r="C9" s="57" t="s">
        <v>98</v>
      </c>
      <c r="D9" s="58"/>
      <c r="E9" s="58"/>
      <c r="F9" s="58"/>
      <c r="G9" s="58"/>
      <c r="H9" s="58"/>
      <c r="I9" s="58"/>
      <c r="J9" s="58"/>
      <c r="K9" s="58"/>
      <c r="L9" s="9">
        <f>SUM(L10,L13,L22,L29)</f>
        <v>70000000</v>
      </c>
      <c r="M9" s="1"/>
      <c r="N9" s="1"/>
    </row>
    <row r="10" spans="1:14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SUM(L11)</f>
        <v>50000000</v>
      </c>
      <c r="M10" s="1"/>
      <c r="N10" s="1"/>
    </row>
    <row r="11" spans="1:14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50000000</v>
      </c>
      <c r="L11" s="47">
        <f>K11</f>
        <v>50000000</v>
      </c>
      <c r="M11" s="1"/>
      <c r="N11" s="1"/>
    </row>
    <row r="12" spans="1:14" ht="69.75" customHeight="1" x14ac:dyDescent="0.25">
      <c r="A12" s="15"/>
      <c r="B12" s="18"/>
      <c r="C12" s="15"/>
      <c r="D12" s="16" t="s">
        <v>232</v>
      </c>
      <c r="E12" s="51"/>
      <c r="F12" s="53"/>
      <c r="G12" s="53"/>
      <c r="H12" s="53"/>
      <c r="I12" s="55"/>
      <c r="J12" s="48"/>
      <c r="K12" s="48"/>
      <c r="L12" s="48"/>
      <c r="M12" s="1"/>
      <c r="N12" s="1"/>
    </row>
    <row r="13" spans="1:14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SUM(L16:L21,L14)</f>
        <v>16450000</v>
      </c>
      <c r="M13" s="1"/>
      <c r="N13" s="1"/>
    </row>
    <row r="14" spans="1:14" ht="25.5" customHeight="1" x14ac:dyDescent="0.25">
      <c r="A14" s="13"/>
      <c r="B14" s="14"/>
      <c r="C14" s="45" t="s">
        <v>22</v>
      </c>
      <c r="D14" s="46"/>
      <c r="E14" s="60">
        <v>1</v>
      </c>
      <c r="F14" s="62"/>
      <c r="G14" s="62"/>
      <c r="H14" s="62"/>
      <c r="I14" s="63"/>
      <c r="J14" s="56" t="s">
        <v>25</v>
      </c>
      <c r="K14" s="47">
        <v>10000000</v>
      </c>
      <c r="L14" s="47">
        <f>K14*E14</f>
        <v>10000000</v>
      </c>
      <c r="M14" s="1"/>
      <c r="N14" s="1"/>
    </row>
    <row r="15" spans="1:14" ht="45.75" customHeight="1" x14ac:dyDescent="0.25">
      <c r="A15" s="15"/>
      <c r="B15" s="18"/>
      <c r="C15" s="15"/>
      <c r="D15" s="16" t="s">
        <v>227</v>
      </c>
      <c r="E15" s="61"/>
      <c r="F15" s="53"/>
      <c r="G15" s="53"/>
      <c r="H15" s="53"/>
      <c r="I15" s="55"/>
      <c r="J15" s="48"/>
      <c r="K15" s="48"/>
      <c r="L15" s="48"/>
      <c r="M15" s="1"/>
      <c r="N15" s="1"/>
    </row>
    <row r="16" spans="1:14" ht="25.5" customHeight="1" x14ac:dyDescent="0.25">
      <c r="A16" s="13"/>
      <c r="B16" s="14"/>
      <c r="C16" s="45" t="s">
        <v>22</v>
      </c>
      <c r="D16" s="46"/>
      <c r="E16" s="50">
        <v>1</v>
      </c>
      <c r="F16" s="52"/>
      <c r="G16" s="52"/>
      <c r="H16" s="52"/>
      <c r="I16" s="54"/>
      <c r="J16" s="56" t="s">
        <v>23</v>
      </c>
      <c r="K16" s="47">
        <v>1400000</v>
      </c>
      <c r="L16" s="47">
        <f>E16*K16</f>
        <v>1400000</v>
      </c>
      <c r="M16" s="1"/>
      <c r="N16" s="1"/>
    </row>
    <row r="17" spans="1:14" ht="32.25" customHeight="1" x14ac:dyDescent="0.25">
      <c r="A17" s="15"/>
      <c r="B17" s="18"/>
      <c r="C17" s="15"/>
      <c r="D17" s="16" t="s">
        <v>233</v>
      </c>
      <c r="E17" s="51"/>
      <c r="F17" s="53"/>
      <c r="G17" s="53"/>
      <c r="H17" s="53"/>
      <c r="I17" s="55"/>
      <c r="J17" s="48"/>
      <c r="K17" s="48"/>
      <c r="L17" s="48"/>
      <c r="M17" s="1"/>
      <c r="N17" s="1"/>
    </row>
    <row r="18" spans="1:14" ht="25.5" customHeight="1" x14ac:dyDescent="0.25">
      <c r="A18" s="13"/>
      <c r="B18" s="14"/>
      <c r="C18" s="45" t="s">
        <v>22</v>
      </c>
      <c r="D18" s="46"/>
      <c r="E18" s="50">
        <v>1</v>
      </c>
      <c r="F18" s="52"/>
      <c r="G18" s="52"/>
      <c r="H18" s="52"/>
      <c r="I18" s="54"/>
      <c r="J18" s="56" t="s">
        <v>23</v>
      </c>
      <c r="K18" s="47">
        <v>850000</v>
      </c>
      <c r="L18" s="47">
        <f>E18*K18</f>
        <v>850000</v>
      </c>
      <c r="M18" s="1"/>
      <c r="N18" s="1"/>
    </row>
    <row r="19" spans="1:14" ht="12.75" customHeight="1" x14ac:dyDescent="0.25">
      <c r="A19" s="15"/>
      <c r="B19" s="18"/>
      <c r="C19" s="15"/>
      <c r="D19" s="16" t="s">
        <v>64</v>
      </c>
      <c r="E19" s="51"/>
      <c r="F19" s="53"/>
      <c r="G19" s="53"/>
      <c r="H19" s="53"/>
      <c r="I19" s="55"/>
      <c r="J19" s="48"/>
      <c r="K19" s="48"/>
      <c r="L19" s="48"/>
      <c r="M19" s="1"/>
      <c r="N19" s="1"/>
    </row>
    <row r="20" spans="1:14" ht="25.5" customHeight="1" x14ac:dyDescent="0.25">
      <c r="A20" s="13"/>
      <c r="B20" s="14"/>
      <c r="C20" s="45" t="s">
        <v>22</v>
      </c>
      <c r="D20" s="46"/>
      <c r="E20" s="50">
        <v>21</v>
      </c>
      <c r="F20" s="52"/>
      <c r="G20" s="52"/>
      <c r="H20" s="52"/>
      <c r="I20" s="54"/>
      <c r="J20" s="56" t="s">
        <v>43</v>
      </c>
      <c r="K20" s="47">
        <v>200000</v>
      </c>
      <c r="L20" s="47">
        <f>E20*K20</f>
        <v>4200000</v>
      </c>
      <c r="M20" s="1"/>
      <c r="N20" s="1"/>
    </row>
    <row r="21" spans="1:14" ht="12.75" customHeight="1" x14ac:dyDescent="0.25">
      <c r="A21" s="15"/>
      <c r="B21" s="18"/>
      <c r="C21" s="15"/>
      <c r="D21" s="27" t="s">
        <v>171</v>
      </c>
      <c r="E21" s="51"/>
      <c r="F21" s="53"/>
      <c r="G21" s="53"/>
      <c r="H21" s="53"/>
      <c r="I21" s="55"/>
      <c r="J21" s="48"/>
      <c r="K21" s="48"/>
      <c r="L21" s="48"/>
      <c r="M21" s="1"/>
      <c r="N21" s="1"/>
    </row>
    <row r="22" spans="1:14" ht="12.75" customHeight="1" x14ac:dyDescent="0.25">
      <c r="A22" s="10"/>
      <c r="B22" s="12"/>
      <c r="C22" s="57" t="s">
        <v>21</v>
      </c>
      <c r="D22" s="58"/>
      <c r="E22" s="58"/>
      <c r="F22" s="58"/>
      <c r="G22" s="58"/>
      <c r="H22" s="58"/>
      <c r="I22" s="58"/>
      <c r="J22" s="58"/>
      <c r="K22" s="58"/>
      <c r="L22" s="9">
        <f>SUM(L23:L26,L27)</f>
        <v>2450000</v>
      </c>
      <c r="M22" s="1"/>
      <c r="N22" s="1"/>
    </row>
    <row r="23" spans="1:14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23</v>
      </c>
      <c r="K23" s="47">
        <v>850000</v>
      </c>
      <c r="L23" s="47">
        <f>E23*K23</f>
        <v>850000</v>
      </c>
      <c r="M23" s="1"/>
      <c r="N23" s="1"/>
    </row>
    <row r="24" spans="1:14" ht="18.75" customHeight="1" x14ac:dyDescent="0.25">
      <c r="A24" s="15"/>
      <c r="B24" s="48"/>
      <c r="C24" s="15"/>
      <c r="D24" s="16" t="s">
        <v>84</v>
      </c>
      <c r="E24" s="51"/>
      <c r="F24" s="53"/>
      <c r="G24" s="53"/>
      <c r="H24" s="53"/>
      <c r="I24" s="55"/>
      <c r="J24" s="48"/>
      <c r="K24" s="48"/>
      <c r="L24" s="48"/>
      <c r="M24" s="1"/>
      <c r="N24" s="1"/>
    </row>
    <row r="25" spans="1:14" ht="25.5" customHeight="1" x14ac:dyDescent="0.25">
      <c r="A25" s="13"/>
      <c r="B25" s="56"/>
      <c r="C25" s="45" t="s">
        <v>22</v>
      </c>
      <c r="D25" s="46"/>
      <c r="E25" s="50">
        <v>1</v>
      </c>
      <c r="F25" s="52"/>
      <c r="G25" s="52"/>
      <c r="H25" s="52"/>
      <c r="I25" s="54"/>
      <c r="J25" s="56" t="s">
        <v>183</v>
      </c>
      <c r="K25" s="47">
        <v>800000</v>
      </c>
      <c r="L25" s="47">
        <f>E25*K25</f>
        <v>800000</v>
      </c>
      <c r="M25" s="1"/>
      <c r="N25" s="1"/>
    </row>
    <row r="26" spans="1:14" ht="24.75" customHeight="1" x14ac:dyDescent="0.25">
      <c r="A26" s="15"/>
      <c r="B26" s="48"/>
      <c r="C26" s="15"/>
      <c r="D26" s="16" t="s">
        <v>85</v>
      </c>
      <c r="E26" s="51"/>
      <c r="F26" s="53"/>
      <c r="G26" s="53"/>
      <c r="H26" s="53"/>
      <c r="I26" s="55"/>
      <c r="J26" s="48"/>
      <c r="K26" s="48"/>
      <c r="L26" s="48"/>
      <c r="M26" s="1"/>
      <c r="N26" s="1"/>
    </row>
    <row r="27" spans="1:14" ht="25.5" customHeight="1" x14ac:dyDescent="0.25">
      <c r="A27" s="13"/>
      <c r="B27" s="56"/>
      <c r="C27" s="45" t="s">
        <v>22</v>
      </c>
      <c r="D27" s="46"/>
      <c r="E27" s="50">
        <v>1</v>
      </c>
      <c r="F27" s="52"/>
      <c r="G27" s="52"/>
      <c r="H27" s="52"/>
      <c r="I27" s="54"/>
      <c r="J27" s="71" t="s">
        <v>23</v>
      </c>
      <c r="K27" s="47">
        <v>800000</v>
      </c>
      <c r="L27" s="47">
        <f>E27*K27</f>
        <v>800000</v>
      </c>
      <c r="M27" s="1"/>
      <c r="N27" s="1"/>
    </row>
    <row r="28" spans="1:14" ht="24.75" customHeight="1" x14ac:dyDescent="0.25">
      <c r="A28" s="15"/>
      <c r="B28" s="48"/>
      <c r="C28" s="15"/>
      <c r="D28" s="16" t="s">
        <v>234</v>
      </c>
      <c r="E28" s="51"/>
      <c r="F28" s="53"/>
      <c r="G28" s="53"/>
      <c r="H28" s="53"/>
      <c r="I28" s="55"/>
      <c r="J28" s="48"/>
      <c r="K28" s="48"/>
      <c r="L28" s="48"/>
      <c r="M28" s="1"/>
      <c r="N28" s="1"/>
    </row>
    <row r="29" spans="1:14" ht="20.25" customHeight="1" x14ac:dyDescent="0.25">
      <c r="A29" s="12" t="str">
        <f>IF(B29&gt;=10%,IF(B29&lt;=50%,"","Selisih "&amp;ROUND((B29-50%)*100,2)&amp;"%"),"Selisih "&amp;ROUND((B29-10%)*100,2)&amp;"%")</f>
        <v>Selisih -10%</v>
      </c>
      <c r="B29" s="11"/>
      <c r="C29" s="57" t="s">
        <v>33</v>
      </c>
      <c r="D29" s="58"/>
      <c r="E29" s="58"/>
      <c r="F29" s="58"/>
      <c r="G29" s="58"/>
      <c r="H29" s="58"/>
      <c r="I29" s="58"/>
      <c r="J29" s="58"/>
      <c r="K29" s="58"/>
      <c r="L29" s="9">
        <f>SUM(L30)</f>
        <v>1100000</v>
      </c>
      <c r="M29" s="1"/>
      <c r="N29" s="1"/>
    </row>
    <row r="30" spans="1:14" ht="25.5" customHeight="1" x14ac:dyDescent="0.25">
      <c r="A30" s="13"/>
      <c r="B30" s="14"/>
      <c r="C30" s="45" t="s">
        <v>22</v>
      </c>
      <c r="D30" s="46"/>
      <c r="E30" s="50">
        <v>1</v>
      </c>
      <c r="F30" s="52"/>
      <c r="G30" s="52"/>
      <c r="H30" s="52"/>
      <c r="I30" s="54"/>
      <c r="J30" s="71" t="s">
        <v>34</v>
      </c>
      <c r="K30" s="47">
        <v>1100000</v>
      </c>
      <c r="L30" s="47">
        <f>E30*K30</f>
        <v>1100000</v>
      </c>
      <c r="M30" s="1"/>
      <c r="N30" s="1"/>
    </row>
    <row r="31" spans="1:14" x14ac:dyDescent="0.25">
      <c r="A31" s="15"/>
      <c r="B31" s="18"/>
      <c r="C31" s="15"/>
      <c r="D31" s="16" t="s">
        <v>235</v>
      </c>
      <c r="E31" s="51"/>
      <c r="F31" s="53"/>
      <c r="G31" s="53"/>
      <c r="H31" s="53"/>
      <c r="I31" s="55"/>
      <c r="J31" s="48"/>
      <c r="K31" s="48"/>
      <c r="L31" s="48"/>
      <c r="M31" s="1"/>
      <c r="N31" s="1"/>
    </row>
    <row r="32" spans="1:14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  <c r="N32" s="1"/>
    </row>
    <row r="33" spans="1:14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  <c r="N33" s="1"/>
    </row>
    <row r="34" spans="1:14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  <c r="N34" s="1"/>
    </row>
    <row r="35" spans="1:14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  <c r="N35" s="1"/>
    </row>
    <row r="36" spans="1:14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  <c r="N36" s="1"/>
    </row>
    <row r="37" spans="1:14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  <c r="N37" s="1"/>
    </row>
    <row r="38" spans="1:14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  <c r="N38" s="1"/>
    </row>
    <row r="39" spans="1:14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  <c r="N39" s="1"/>
    </row>
    <row r="40" spans="1:14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  <c r="N40" s="1"/>
    </row>
    <row r="41" spans="1:14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  <c r="N41" s="1"/>
    </row>
    <row r="42" spans="1:14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  <c r="N42" s="1"/>
    </row>
    <row r="43" spans="1:14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  <c r="N43" s="1"/>
    </row>
    <row r="44" spans="1:14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  <c r="N44" s="1"/>
    </row>
    <row r="45" spans="1:14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  <c r="N45" s="1"/>
    </row>
    <row r="46" spans="1:14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  <c r="N46" s="1"/>
    </row>
    <row r="47" spans="1:14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  <c r="N47" s="1"/>
    </row>
    <row r="48" spans="1:14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  <c r="N48" s="1"/>
    </row>
    <row r="49" spans="1:14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  <c r="N49" s="1"/>
    </row>
    <row r="50" spans="1:14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  <c r="N50" s="1"/>
    </row>
    <row r="51" spans="1:14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  <c r="N51" s="1"/>
    </row>
    <row r="52" spans="1:14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  <c r="N52" s="1"/>
    </row>
    <row r="53" spans="1:14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  <c r="N53" s="1"/>
    </row>
    <row r="54" spans="1:14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  <c r="N54" s="1"/>
    </row>
    <row r="55" spans="1:14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  <c r="N55" s="1"/>
    </row>
    <row r="56" spans="1:14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  <c r="N56" s="1"/>
    </row>
    <row r="57" spans="1:14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  <c r="N57" s="1"/>
    </row>
    <row r="58" spans="1:14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  <c r="N58" s="1"/>
    </row>
    <row r="59" spans="1:14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  <c r="N59" s="1"/>
    </row>
    <row r="60" spans="1:14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  <c r="N60" s="1"/>
    </row>
    <row r="61" spans="1:14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  <c r="N61" s="1"/>
    </row>
    <row r="62" spans="1:14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  <c r="N62" s="1"/>
    </row>
    <row r="63" spans="1:14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  <c r="N63" s="1"/>
    </row>
    <row r="64" spans="1:14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  <c r="N64" s="1"/>
    </row>
    <row r="65" spans="1:14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  <c r="N65" s="1"/>
    </row>
    <row r="66" spans="1:14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  <c r="N66" s="1"/>
    </row>
    <row r="67" spans="1:14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  <c r="N67" s="1"/>
    </row>
    <row r="68" spans="1:14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  <c r="N68" s="1"/>
    </row>
    <row r="69" spans="1:14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  <c r="N69" s="1"/>
    </row>
    <row r="70" spans="1:14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  <c r="N70" s="1"/>
    </row>
    <row r="71" spans="1:14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  <c r="N71" s="1"/>
    </row>
    <row r="72" spans="1:14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  <c r="N72" s="1"/>
    </row>
    <row r="73" spans="1:14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  <c r="N73" s="1"/>
    </row>
    <row r="74" spans="1:14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  <c r="N74" s="1"/>
    </row>
    <row r="75" spans="1:14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  <c r="N75" s="1"/>
    </row>
    <row r="76" spans="1:14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  <c r="N76" s="1"/>
    </row>
    <row r="77" spans="1:14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  <c r="N77" s="1"/>
    </row>
    <row r="78" spans="1:14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  <c r="N78" s="1"/>
    </row>
    <row r="79" spans="1:14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  <c r="N79" s="1"/>
    </row>
    <row r="80" spans="1:14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  <c r="N80" s="1"/>
    </row>
    <row r="81" spans="1:14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  <c r="N81" s="1"/>
    </row>
    <row r="82" spans="1:14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  <c r="N82" s="1"/>
    </row>
    <row r="83" spans="1:14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  <c r="N83" s="1"/>
    </row>
    <row r="84" spans="1:14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  <c r="N84" s="1"/>
    </row>
    <row r="85" spans="1:14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  <c r="N85" s="1"/>
    </row>
    <row r="86" spans="1:14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  <c r="N86" s="1"/>
    </row>
    <row r="87" spans="1:14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  <c r="N87" s="1"/>
    </row>
    <row r="88" spans="1:14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  <c r="N88" s="1"/>
    </row>
    <row r="89" spans="1:14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  <c r="N89" s="1"/>
    </row>
    <row r="90" spans="1:14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  <c r="N90" s="1"/>
    </row>
    <row r="91" spans="1:14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  <c r="N91" s="1"/>
    </row>
    <row r="92" spans="1:14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  <c r="N92" s="1"/>
    </row>
    <row r="93" spans="1:14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  <c r="N93" s="1"/>
    </row>
    <row r="94" spans="1:14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  <c r="N94" s="1"/>
    </row>
    <row r="95" spans="1:14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  <c r="N95" s="1"/>
    </row>
    <row r="96" spans="1:14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  <c r="N96" s="1"/>
    </row>
    <row r="97" spans="1:14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  <c r="N97" s="1"/>
    </row>
    <row r="98" spans="1:14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  <c r="N98" s="1"/>
    </row>
    <row r="99" spans="1:14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  <c r="N99" s="1"/>
    </row>
    <row r="100" spans="1:14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  <c r="N100" s="1"/>
    </row>
    <row r="101" spans="1:14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  <c r="N101" s="1"/>
    </row>
    <row r="102" spans="1:14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  <c r="N102" s="1"/>
    </row>
    <row r="103" spans="1:14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  <c r="N103" s="1"/>
    </row>
    <row r="104" spans="1:14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  <c r="N104" s="1"/>
    </row>
    <row r="105" spans="1:14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  <c r="N105" s="1"/>
    </row>
    <row r="106" spans="1:14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  <c r="N106" s="1"/>
    </row>
    <row r="107" spans="1:14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  <c r="N107" s="1"/>
    </row>
    <row r="108" spans="1:14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  <c r="N108" s="1"/>
    </row>
    <row r="109" spans="1:14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  <c r="N109" s="1"/>
    </row>
    <row r="110" spans="1:14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  <c r="N110" s="1"/>
    </row>
    <row r="111" spans="1:14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  <c r="N111" s="1"/>
    </row>
    <row r="112" spans="1:14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  <c r="N112" s="1"/>
    </row>
    <row r="113" spans="1:14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  <c r="N113" s="1"/>
    </row>
    <row r="114" spans="1:14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  <c r="N114" s="1"/>
    </row>
    <row r="115" spans="1:14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  <c r="N115" s="1"/>
    </row>
    <row r="116" spans="1:14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  <c r="N116" s="1"/>
    </row>
    <row r="117" spans="1:14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  <c r="N117" s="1"/>
    </row>
    <row r="118" spans="1:14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  <c r="N118" s="1"/>
    </row>
    <row r="119" spans="1:14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  <c r="N119" s="1"/>
    </row>
    <row r="120" spans="1:14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  <c r="N120" s="1"/>
    </row>
    <row r="121" spans="1:14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  <c r="N121" s="1"/>
    </row>
    <row r="122" spans="1:14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  <c r="N122" s="1"/>
    </row>
    <row r="123" spans="1:14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  <c r="N123" s="1"/>
    </row>
    <row r="124" spans="1:14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  <c r="N124" s="1"/>
    </row>
    <row r="125" spans="1:14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  <c r="N125" s="1"/>
    </row>
    <row r="126" spans="1:14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  <c r="N126" s="1"/>
    </row>
    <row r="127" spans="1:14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  <c r="N127" s="1"/>
    </row>
    <row r="128" spans="1:14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  <c r="N128" s="1"/>
    </row>
    <row r="129" spans="1:14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  <c r="N129" s="1"/>
    </row>
    <row r="130" spans="1:14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  <c r="N130" s="1"/>
    </row>
    <row r="131" spans="1:14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  <c r="N131" s="1"/>
    </row>
    <row r="132" spans="1:14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  <c r="N132" s="1"/>
    </row>
    <row r="133" spans="1:14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  <c r="N133" s="1"/>
    </row>
    <row r="134" spans="1:14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  <c r="N134" s="1"/>
    </row>
    <row r="135" spans="1:14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  <c r="N135" s="1"/>
    </row>
    <row r="136" spans="1:14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  <c r="N136" s="1"/>
    </row>
    <row r="137" spans="1:14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  <c r="N137" s="1"/>
    </row>
    <row r="138" spans="1:14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  <c r="N138" s="1"/>
    </row>
    <row r="139" spans="1:14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  <c r="N139" s="1"/>
    </row>
    <row r="140" spans="1:14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  <c r="N140" s="1"/>
    </row>
    <row r="141" spans="1:14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  <c r="N141" s="1"/>
    </row>
    <row r="142" spans="1:14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  <c r="N142" s="1"/>
    </row>
    <row r="143" spans="1:14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  <c r="N143" s="1"/>
    </row>
    <row r="144" spans="1:14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  <c r="N144" s="1"/>
    </row>
    <row r="145" spans="1:14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  <c r="N145" s="1"/>
    </row>
    <row r="146" spans="1:14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  <c r="N146" s="1"/>
    </row>
    <row r="147" spans="1:14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  <c r="N147" s="1"/>
    </row>
    <row r="148" spans="1:14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  <c r="N148" s="1"/>
    </row>
    <row r="149" spans="1:14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  <c r="N149" s="1"/>
    </row>
    <row r="150" spans="1:14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  <c r="N150" s="1"/>
    </row>
    <row r="151" spans="1:14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  <c r="N151" s="1"/>
    </row>
    <row r="152" spans="1:14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  <c r="N152" s="1"/>
    </row>
    <row r="153" spans="1:14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  <c r="N153" s="1"/>
    </row>
    <row r="154" spans="1:14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  <c r="N154" s="1"/>
    </row>
    <row r="155" spans="1:14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  <c r="N155" s="1"/>
    </row>
    <row r="156" spans="1:14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  <c r="N156" s="1"/>
    </row>
    <row r="157" spans="1:14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  <c r="N157" s="1"/>
    </row>
    <row r="158" spans="1:14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  <c r="N158" s="1"/>
    </row>
    <row r="159" spans="1:14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  <c r="N159" s="1"/>
    </row>
    <row r="160" spans="1:14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  <c r="N160" s="1"/>
    </row>
    <row r="161" spans="1:14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  <c r="N161" s="1"/>
    </row>
    <row r="162" spans="1:14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  <c r="N162" s="1"/>
    </row>
    <row r="163" spans="1:14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  <c r="N163" s="1"/>
    </row>
    <row r="164" spans="1:14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  <c r="N164" s="1"/>
    </row>
    <row r="165" spans="1:14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  <c r="N165" s="1"/>
    </row>
    <row r="166" spans="1:14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  <c r="N166" s="1"/>
    </row>
    <row r="167" spans="1:14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  <c r="N167" s="1"/>
    </row>
    <row r="168" spans="1:14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  <c r="N168" s="1"/>
    </row>
    <row r="169" spans="1:14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  <c r="N169" s="1"/>
    </row>
    <row r="170" spans="1:14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  <c r="N170" s="1"/>
    </row>
    <row r="171" spans="1:14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  <c r="N171" s="1"/>
    </row>
    <row r="172" spans="1:14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  <c r="N172" s="1"/>
    </row>
    <row r="173" spans="1:14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  <c r="N173" s="1"/>
    </row>
    <row r="174" spans="1:14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  <c r="N174" s="1"/>
    </row>
    <row r="175" spans="1:14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  <c r="N175" s="1"/>
    </row>
    <row r="176" spans="1:14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  <c r="N176" s="1"/>
    </row>
    <row r="177" spans="1:14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  <c r="N177" s="1"/>
    </row>
    <row r="178" spans="1:14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  <c r="N178" s="1"/>
    </row>
    <row r="179" spans="1:14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  <c r="N179" s="1"/>
    </row>
    <row r="180" spans="1:14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  <c r="N180" s="1"/>
    </row>
    <row r="181" spans="1:14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  <c r="N181" s="1"/>
    </row>
    <row r="182" spans="1:14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  <c r="N182" s="1"/>
    </row>
    <row r="183" spans="1:14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  <c r="N183" s="1"/>
    </row>
    <row r="184" spans="1:14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  <c r="N184" s="1"/>
    </row>
    <row r="185" spans="1:14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  <c r="N185" s="1"/>
    </row>
    <row r="186" spans="1:14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  <c r="N186" s="1"/>
    </row>
    <row r="187" spans="1:14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  <c r="N187" s="1"/>
    </row>
    <row r="188" spans="1:14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  <c r="N188" s="1"/>
    </row>
    <row r="189" spans="1:14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  <c r="N189" s="1"/>
    </row>
    <row r="190" spans="1:14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  <c r="N190" s="1"/>
    </row>
    <row r="191" spans="1:14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  <c r="N191" s="1"/>
    </row>
    <row r="192" spans="1:14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  <c r="N192" s="1"/>
    </row>
    <row r="193" spans="1:14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  <c r="N193" s="1"/>
    </row>
    <row r="194" spans="1:14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  <c r="N194" s="1"/>
    </row>
    <row r="195" spans="1:14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  <c r="N195" s="1"/>
    </row>
    <row r="196" spans="1:14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  <c r="N196" s="1"/>
    </row>
    <row r="197" spans="1:14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  <c r="N197" s="1"/>
    </row>
    <row r="198" spans="1:14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  <c r="N198" s="1"/>
    </row>
    <row r="199" spans="1:14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  <c r="N199" s="1"/>
    </row>
    <row r="200" spans="1:14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  <c r="N200" s="1"/>
    </row>
    <row r="201" spans="1:14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  <c r="N201" s="1"/>
    </row>
    <row r="202" spans="1:14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  <c r="N202" s="1"/>
    </row>
    <row r="203" spans="1:14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  <c r="N203" s="1"/>
    </row>
    <row r="204" spans="1:14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  <c r="N204" s="1"/>
    </row>
    <row r="205" spans="1:14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  <c r="N205" s="1"/>
    </row>
    <row r="206" spans="1:14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  <c r="N206" s="1"/>
    </row>
    <row r="207" spans="1:14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  <c r="N207" s="1"/>
    </row>
    <row r="208" spans="1:14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  <c r="N208" s="1"/>
    </row>
    <row r="209" spans="1:14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  <c r="N209" s="1"/>
    </row>
    <row r="210" spans="1:14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  <c r="N210" s="1"/>
    </row>
    <row r="211" spans="1:14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  <c r="N211" s="1"/>
    </row>
    <row r="212" spans="1:14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  <c r="N212" s="1"/>
    </row>
    <row r="213" spans="1:14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  <c r="N213" s="1"/>
    </row>
    <row r="214" spans="1:14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  <c r="N214" s="1"/>
    </row>
    <row r="215" spans="1:14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  <c r="N215" s="1"/>
    </row>
    <row r="216" spans="1:14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  <c r="N216" s="1"/>
    </row>
    <row r="217" spans="1:14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  <c r="N217" s="1"/>
    </row>
    <row r="218" spans="1:14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  <c r="N218" s="1"/>
    </row>
    <row r="219" spans="1:14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  <c r="N219" s="1"/>
    </row>
    <row r="220" spans="1:14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  <c r="N220" s="1"/>
    </row>
    <row r="221" spans="1:14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  <c r="N221" s="1"/>
    </row>
    <row r="222" spans="1:14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  <c r="N222" s="1"/>
    </row>
    <row r="223" spans="1:14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  <c r="N223" s="1"/>
    </row>
    <row r="224" spans="1:14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  <c r="N224" s="1"/>
    </row>
    <row r="225" spans="1:14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  <c r="N225" s="1"/>
    </row>
    <row r="226" spans="1:14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  <c r="N226" s="1"/>
    </row>
    <row r="227" spans="1:14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  <c r="N227" s="1"/>
    </row>
    <row r="228" spans="1:14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  <c r="N228" s="1"/>
    </row>
    <row r="229" spans="1:14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  <c r="N229" s="1"/>
    </row>
    <row r="230" spans="1:14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  <c r="N230" s="1"/>
    </row>
    <row r="231" spans="1:14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  <c r="N231" s="1"/>
    </row>
    <row r="232" spans="1:14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  <c r="N232" s="1"/>
    </row>
    <row r="233" spans="1:14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  <c r="N233" s="1"/>
    </row>
    <row r="234" spans="1:14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  <c r="N234" s="1"/>
    </row>
    <row r="235" spans="1:14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  <c r="N235" s="1"/>
    </row>
    <row r="236" spans="1:14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  <c r="N236" s="1"/>
    </row>
    <row r="237" spans="1:14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  <c r="N237" s="1"/>
    </row>
    <row r="238" spans="1:14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  <c r="N238" s="1"/>
    </row>
    <row r="239" spans="1:14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  <c r="N239" s="1"/>
    </row>
    <row r="240" spans="1:14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  <c r="N240" s="1"/>
    </row>
    <row r="241" spans="1:14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  <c r="N241" s="1"/>
    </row>
    <row r="242" spans="1:14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  <c r="N242" s="1"/>
    </row>
    <row r="243" spans="1:14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  <c r="N243" s="1"/>
    </row>
    <row r="244" spans="1:14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  <c r="N244" s="1"/>
    </row>
    <row r="245" spans="1:14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  <c r="N245" s="1"/>
    </row>
    <row r="246" spans="1:14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  <c r="N246" s="1"/>
    </row>
    <row r="247" spans="1:14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  <c r="N247" s="1"/>
    </row>
    <row r="248" spans="1:14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  <c r="N248" s="1"/>
    </row>
    <row r="249" spans="1:14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  <c r="N249" s="1"/>
    </row>
    <row r="250" spans="1:14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  <c r="N250" s="1"/>
    </row>
    <row r="251" spans="1:14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  <c r="N251" s="1"/>
    </row>
    <row r="252" spans="1:14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  <c r="N252" s="1"/>
    </row>
    <row r="253" spans="1:14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  <c r="N253" s="1"/>
    </row>
    <row r="254" spans="1:14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  <c r="N254" s="1"/>
    </row>
    <row r="255" spans="1:14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  <c r="N255" s="1"/>
    </row>
    <row r="256" spans="1:14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  <c r="N256" s="1"/>
    </row>
    <row r="257" spans="1:14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  <c r="N257" s="1"/>
    </row>
    <row r="258" spans="1:14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  <c r="N258" s="1"/>
    </row>
    <row r="259" spans="1:14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  <c r="N259" s="1"/>
    </row>
    <row r="260" spans="1:14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  <c r="N260" s="1"/>
    </row>
    <row r="261" spans="1:14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  <c r="N261" s="1"/>
    </row>
    <row r="262" spans="1:14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  <c r="N262" s="1"/>
    </row>
    <row r="263" spans="1:14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  <c r="N263" s="1"/>
    </row>
    <row r="264" spans="1:14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  <c r="N264" s="1"/>
    </row>
    <row r="265" spans="1:14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  <c r="N265" s="1"/>
    </row>
    <row r="266" spans="1:14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  <c r="N266" s="1"/>
    </row>
    <row r="267" spans="1:14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  <c r="N267" s="1"/>
    </row>
    <row r="268" spans="1:14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  <c r="N268" s="1"/>
    </row>
    <row r="269" spans="1:14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  <c r="N269" s="1"/>
    </row>
    <row r="270" spans="1:14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  <c r="N270" s="1"/>
    </row>
    <row r="271" spans="1:14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  <c r="N271" s="1"/>
    </row>
    <row r="272" spans="1:14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  <c r="N272" s="1"/>
    </row>
    <row r="273" spans="1:14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  <c r="N273" s="1"/>
    </row>
    <row r="274" spans="1:14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  <c r="N274" s="1"/>
    </row>
    <row r="275" spans="1:14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  <c r="N275" s="1"/>
    </row>
    <row r="276" spans="1:14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  <c r="N276" s="1"/>
    </row>
    <row r="277" spans="1:14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  <c r="N277" s="1"/>
    </row>
    <row r="278" spans="1:14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  <c r="N278" s="1"/>
    </row>
    <row r="279" spans="1:14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  <c r="N279" s="1"/>
    </row>
    <row r="280" spans="1:14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  <c r="N280" s="1"/>
    </row>
    <row r="281" spans="1:14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  <c r="N281" s="1"/>
    </row>
    <row r="282" spans="1:14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  <c r="N282" s="1"/>
    </row>
    <row r="283" spans="1:14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  <c r="N283" s="1"/>
    </row>
    <row r="284" spans="1:14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  <c r="N284" s="1"/>
    </row>
    <row r="285" spans="1:14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  <c r="N285" s="1"/>
    </row>
    <row r="286" spans="1:14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  <c r="N286" s="1"/>
    </row>
    <row r="287" spans="1:14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  <c r="N287" s="1"/>
    </row>
    <row r="288" spans="1:14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  <c r="N288" s="1"/>
    </row>
    <row r="289" spans="1:14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  <c r="N289" s="1"/>
    </row>
    <row r="290" spans="1:14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  <c r="N290" s="1"/>
    </row>
    <row r="291" spans="1:14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  <c r="N291" s="1"/>
    </row>
    <row r="292" spans="1:14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  <c r="N292" s="1"/>
    </row>
    <row r="293" spans="1:14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  <c r="N293" s="1"/>
    </row>
    <row r="294" spans="1:14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  <c r="N294" s="1"/>
    </row>
    <row r="295" spans="1:14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  <c r="N295" s="1"/>
    </row>
    <row r="296" spans="1:14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  <c r="N296" s="1"/>
    </row>
    <row r="297" spans="1:14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  <c r="N297" s="1"/>
    </row>
    <row r="298" spans="1:14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  <c r="N298" s="1"/>
    </row>
    <row r="299" spans="1:14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  <c r="N299" s="1"/>
    </row>
    <row r="300" spans="1:14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  <c r="N300" s="1"/>
    </row>
    <row r="301" spans="1:14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  <c r="N301" s="1"/>
    </row>
    <row r="302" spans="1:14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  <c r="N302" s="1"/>
    </row>
    <row r="303" spans="1:14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  <c r="N303" s="1"/>
    </row>
    <row r="304" spans="1:14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  <c r="N304" s="1"/>
    </row>
    <row r="305" spans="1:14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  <c r="N305" s="1"/>
    </row>
    <row r="306" spans="1:14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  <c r="N306" s="1"/>
    </row>
    <row r="307" spans="1:14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  <c r="N307" s="1"/>
    </row>
    <row r="308" spans="1:14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  <c r="N308" s="1"/>
    </row>
    <row r="309" spans="1:14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  <c r="N309" s="1"/>
    </row>
    <row r="310" spans="1:14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  <c r="N310" s="1"/>
    </row>
    <row r="311" spans="1:14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  <c r="N311" s="1"/>
    </row>
    <row r="312" spans="1:14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  <c r="N312" s="1"/>
    </row>
    <row r="313" spans="1:14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  <c r="N313" s="1"/>
    </row>
    <row r="314" spans="1:14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  <c r="N314" s="1"/>
    </row>
    <row r="315" spans="1:14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  <c r="N315" s="1"/>
    </row>
    <row r="316" spans="1:14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  <c r="N316" s="1"/>
    </row>
    <row r="317" spans="1:14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  <c r="N317" s="1"/>
    </row>
    <row r="318" spans="1:14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  <c r="N318" s="1"/>
    </row>
    <row r="319" spans="1:14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  <c r="N319" s="1"/>
    </row>
    <row r="320" spans="1:14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  <c r="N320" s="1"/>
    </row>
    <row r="321" spans="1:14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  <c r="N321" s="1"/>
    </row>
    <row r="322" spans="1:14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  <c r="N322" s="1"/>
    </row>
    <row r="323" spans="1:14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  <c r="N323" s="1"/>
    </row>
    <row r="324" spans="1:14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  <c r="N324" s="1"/>
    </row>
    <row r="325" spans="1:14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  <c r="N325" s="1"/>
    </row>
    <row r="326" spans="1:14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  <c r="N326" s="1"/>
    </row>
    <row r="327" spans="1:14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  <c r="N327" s="1"/>
    </row>
    <row r="328" spans="1:14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  <c r="N328" s="1"/>
    </row>
    <row r="329" spans="1:14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  <c r="N329" s="1"/>
    </row>
    <row r="330" spans="1:14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  <c r="N330" s="1"/>
    </row>
    <row r="331" spans="1:14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  <c r="N331" s="1"/>
    </row>
    <row r="332" spans="1:14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  <c r="N332" s="1"/>
    </row>
    <row r="333" spans="1:14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  <c r="N333" s="1"/>
    </row>
    <row r="334" spans="1:14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  <c r="N334" s="1"/>
    </row>
    <row r="335" spans="1:14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  <c r="N335" s="1"/>
    </row>
    <row r="336" spans="1:14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  <c r="N336" s="1"/>
    </row>
    <row r="337" spans="1:14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  <c r="N337" s="1"/>
    </row>
    <row r="338" spans="1:14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  <c r="N338" s="1"/>
    </row>
    <row r="339" spans="1:14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  <c r="N339" s="1"/>
    </row>
    <row r="340" spans="1:14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  <c r="N340" s="1"/>
    </row>
    <row r="341" spans="1:14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  <c r="N341" s="1"/>
    </row>
    <row r="342" spans="1:14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  <c r="N342" s="1"/>
    </row>
    <row r="343" spans="1:14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  <c r="N343" s="1"/>
    </row>
    <row r="344" spans="1:14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  <c r="N344" s="1"/>
    </row>
    <row r="345" spans="1:14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  <c r="N345" s="1"/>
    </row>
    <row r="346" spans="1:14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  <c r="N346" s="1"/>
    </row>
    <row r="347" spans="1:14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  <c r="N347" s="1"/>
    </row>
    <row r="348" spans="1:14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  <c r="N348" s="1"/>
    </row>
    <row r="349" spans="1:14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  <c r="N349" s="1"/>
    </row>
    <row r="350" spans="1:14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  <c r="N350" s="1"/>
    </row>
    <row r="351" spans="1:14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  <c r="N351" s="1"/>
    </row>
    <row r="352" spans="1:14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  <c r="N352" s="1"/>
    </row>
    <row r="353" spans="1:14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  <c r="N353" s="1"/>
    </row>
    <row r="354" spans="1:14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  <c r="N354" s="1"/>
    </row>
    <row r="355" spans="1:14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  <c r="N355" s="1"/>
    </row>
    <row r="356" spans="1:14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  <c r="N356" s="1"/>
    </row>
    <row r="357" spans="1:14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  <c r="N357" s="1"/>
    </row>
    <row r="358" spans="1:14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  <c r="N358" s="1"/>
    </row>
    <row r="359" spans="1:14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  <c r="N359" s="1"/>
    </row>
    <row r="360" spans="1:14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  <c r="N360" s="1"/>
    </row>
    <row r="361" spans="1:14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  <c r="N361" s="1"/>
    </row>
    <row r="362" spans="1:14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  <c r="N362" s="1"/>
    </row>
    <row r="363" spans="1:14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  <c r="N363" s="1"/>
    </row>
    <row r="364" spans="1:14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  <c r="N364" s="1"/>
    </row>
    <row r="365" spans="1:14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  <c r="N365" s="1"/>
    </row>
    <row r="366" spans="1:14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  <c r="N366" s="1"/>
    </row>
    <row r="367" spans="1:14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  <c r="N367" s="1"/>
    </row>
    <row r="368" spans="1:14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  <c r="N368" s="1"/>
    </row>
    <row r="369" spans="1:14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  <c r="N369" s="1"/>
    </row>
    <row r="370" spans="1:14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  <c r="N370" s="1"/>
    </row>
    <row r="371" spans="1:14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  <c r="N371" s="1"/>
    </row>
    <row r="372" spans="1:14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  <c r="N372" s="1"/>
    </row>
    <row r="373" spans="1:14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  <c r="N373" s="1"/>
    </row>
    <row r="374" spans="1:14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  <c r="N374" s="1"/>
    </row>
    <row r="375" spans="1:14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  <c r="N375" s="1"/>
    </row>
    <row r="376" spans="1:14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  <c r="N376" s="1"/>
    </row>
    <row r="377" spans="1:14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  <c r="N377" s="1"/>
    </row>
    <row r="378" spans="1:14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  <c r="N378" s="1"/>
    </row>
    <row r="379" spans="1:14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  <c r="N379" s="1"/>
    </row>
    <row r="380" spans="1:14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  <c r="N380" s="1"/>
    </row>
    <row r="381" spans="1:14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  <c r="N381" s="1"/>
    </row>
    <row r="382" spans="1:14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  <c r="N382" s="1"/>
    </row>
    <row r="383" spans="1:14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  <c r="N383" s="1"/>
    </row>
    <row r="384" spans="1:14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  <c r="N384" s="1"/>
    </row>
    <row r="385" spans="1:14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  <c r="N385" s="1"/>
    </row>
    <row r="386" spans="1:14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  <c r="N386" s="1"/>
    </row>
    <row r="387" spans="1:14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  <c r="N387" s="1"/>
    </row>
    <row r="388" spans="1:14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  <c r="N388" s="1"/>
    </row>
    <row r="389" spans="1:14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  <c r="N389" s="1"/>
    </row>
    <row r="390" spans="1:14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  <c r="N390" s="1"/>
    </row>
    <row r="391" spans="1:14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  <c r="N391" s="1"/>
    </row>
    <row r="392" spans="1:14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  <c r="N392" s="1"/>
    </row>
    <row r="393" spans="1:14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  <c r="N393" s="1"/>
    </row>
    <row r="394" spans="1:14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  <c r="N394" s="1"/>
    </row>
    <row r="395" spans="1:14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  <c r="N395" s="1"/>
    </row>
    <row r="396" spans="1:14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  <c r="N396" s="1"/>
    </row>
    <row r="397" spans="1:14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  <c r="N397" s="1"/>
    </row>
    <row r="398" spans="1:14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  <c r="N398" s="1"/>
    </row>
    <row r="399" spans="1:14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  <c r="N399" s="1"/>
    </row>
    <row r="400" spans="1:14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  <c r="N400" s="1"/>
    </row>
    <row r="401" spans="1:14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  <c r="N401" s="1"/>
    </row>
    <row r="402" spans="1:14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  <c r="N402" s="1"/>
    </row>
    <row r="403" spans="1:14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  <c r="N403" s="1"/>
    </row>
    <row r="404" spans="1:14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  <c r="N404" s="1"/>
    </row>
    <row r="405" spans="1:14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  <c r="N405" s="1"/>
    </row>
    <row r="406" spans="1:14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  <c r="N406" s="1"/>
    </row>
    <row r="407" spans="1:14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  <c r="N407" s="1"/>
    </row>
    <row r="408" spans="1:14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  <c r="N408" s="1"/>
    </row>
    <row r="409" spans="1:14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  <c r="N409" s="1"/>
    </row>
    <row r="410" spans="1:14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  <c r="N410" s="1"/>
    </row>
    <row r="411" spans="1:14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  <c r="N411" s="1"/>
    </row>
    <row r="412" spans="1:14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  <c r="N412" s="1"/>
    </row>
    <row r="413" spans="1:14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  <c r="N413" s="1"/>
    </row>
    <row r="414" spans="1:14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  <c r="N414" s="1"/>
    </row>
    <row r="415" spans="1:14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  <c r="N415" s="1"/>
    </row>
    <row r="416" spans="1:14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  <c r="N416" s="1"/>
    </row>
    <row r="417" spans="1:14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  <c r="N417" s="1"/>
    </row>
    <row r="418" spans="1:14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  <c r="N418" s="1"/>
    </row>
    <row r="419" spans="1:14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  <c r="N419" s="1"/>
    </row>
    <row r="420" spans="1:14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  <c r="N420" s="1"/>
    </row>
    <row r="421" spans="1:14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  <c r="N421" s="1"/>
    </row>
    <row r="422" spans="1:14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  <c r="N422" s="1"/>
    </row>
    <row r="423" spans="1:14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  <c r="N423" s="1"/>
    </row>
    <row r="424" spans="1:14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  <c r="N424" s="1"/>
    </row>
    <row r="425" spans="1:14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  <c r="N425" s="1"/>
    </row>
    <row r="426" spans="1:14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  <c r="N426" s="1"/>
    </row>
    <row r="427" spans="1:14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  <c r="N427" s="1"/>
    </row>
    <row r="428" spans="1:14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  <c r="N428" s="1"/>
    </row>
    <row r="429" spans="1:14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  <c r="N429" s="1"/>
    </row>
    <row r="430" spans="1:14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  <c r="N430" s="1"/>
    </row>
    <row r="431" spans="1:14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  <c r="N431" s="1"/>
    </row>
    <row r="432" spans="1:14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  <c r="N432" s="1"/>
    </row>
    <row r="433" spans="1:14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  <c r="N433" s="1"/>
    </row>
    <row r="434" spans="1:14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  <c r="N434" s="1"/>
    </row>
    <row r="435" spans="1:14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  <c r="N435" s="1"/>
    </row>
    <row r="436" spans="1:14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  <c r="N436" s="1"/>
    </row>
    <row r="437" spans="1:14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  <c r="N437" s="1"/>
    </row>
    <row r="438" spans="1:14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  <c r="N438" s="1"/>
    </row>
    <row r="439" spans="1:14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  <c r="N439" s="1"/>
    </row>
    <row r="440" spans="1:14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  <c r="N440" s="1"/>
    </row>
    <row r="441" spans="1:14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  <c r="N441" s="1"/>
    </row>
    <row r="442" spans="1:14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  <c r="N442" s="1"/>
    </row>
    <row r="443" spans="1:14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  <c r="N443" s="1"/>
    </row>
    <row r="444" spans="1:14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  <c r="N444" s="1"/>
    </row>
    <row r="445" spans="1:14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  <c r="N445" s="1"/>
    </row>
    <row r="446" spans="1:14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  <c r="N446" s="1"/>
    </row>
    <row r="447" spans="1:14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  <c r="N447" s="1"/>
    </row>
    <row r="448" spans="1:14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  <c r="N448" s="1"/>
    </row>
    <row r="449" spans="1:14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  <c r="N449" s="1"/>
    </row>
    <row r="450" spans="1:14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  <c r="N450" s="1"/>
    </row>
    <row r="451" spans="1:14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  <c r="N451" s="1"/>
    </row>
    <row r="452" spans="1:14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  <c r="N452" s="1"/>
    </row>
    <row r="453" spans="1:14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  <c r="N453" s="1"/>
    </row>
    <row r="454" spans="1:14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  <c r="N454" s="1"/>
    </row>
    <row r="455" spans="1:14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  <c r="N455" s="1"/>
    </row>
    <row r="456" spans="1:14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  <c r="N456" s="1"/>
    </row>
    <row r="457" spans="1:14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  <c r="N457" s="1"/>
    </row>
    <row r="458" spans="1:14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  <c r="N458" s="1"/>
    </row>
    <row r="459" spans="1:14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  <c r="N459" s="1"/>
    </row>
    <row r="460" spans="1:14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  <c r="N460" s="1"/>
    </row>
    <row r="461" spans="1:14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  <c r="N461" s="1"/>
    </row>
    <row r="462" spans="1:14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  <c r="N462" s="1"/>
    </row>
    <row r="463" spans="1:14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  <c r="N463" s="1"/>
    </row>
    <row r="464" spans="1:14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  <c r="N464" s="1"/>
    </row>
    <row r="465" spans="1:14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  <c r="N465" s="1"/>
    </row>
    <row r="466" spans="1:14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  <c r="N466" s="1"/>
    </row>
    <row r="467" spans="1:14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  <c r="N467" s="1"/>
    </row>
    <row r="468" spans="1:14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  <c r="N468" s="1"/>
    </row>
    <row r="469" spans="1:14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  <c r="N469" s="1"/>
    </row>
    <row r="470" spans="1:14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  <c r="N470" s="1"/>
    </row>
    <row r="471" spans="1:14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  <c r="N471" s="1"/>
    </row>
    <row r="472" spans="1:14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  <c r="N472" s="1"/>
    </row>
    <row r="473" spans="1:14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  <c r="N473" s="1"/>
    </row>
    <row r="474" spans="1:14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  <c r="N474" s="1"/>
    </row>
    <row r="475" spans="1:14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  <c r="N475" s="1"/>
    </row>
    <row r="476" spans="1:14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  <c r="N476" s="1"/>
    </row>
    <row r="477" spans="1:14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  <c r="N477" s="1"/>
    </row>
    <row r="478" spans="1:14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  <c r="N478" s="1"/>
    </row>
    <row r="479" spans="1:14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  <c r="N479" s="1"/>
    </row>
    <row r="480" spans="1:14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  <c r="N480" s="1"/>
    </row>
    <row r="481" spans="1:14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  <c r="N481" s="1"/>
    </row>
    <row r="482" spans="1:14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  <c r="N482" s="1"/>
    </row>
    <row r="483" spans="1:14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  <c r="N483" s="1"/>
    </row>
    <row r="484" spans="1:14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  <c r="N484" s="1"/>
    </row>
    <row r="485" spans="1:14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  <c r="N485" s="1"/>
    </row>
    <row r="486" spans="1:14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  <c r="N486" s="1"/>
    </row>
    <row r="487" spans="1:14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  <c r="N487" s="1"/>
    </row>
    <row r="488" spans="1:14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  <c r="N488" s="1"/>
    </row>
    <row r="489" spans="1:14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  <c r="N489" s="1"/>
    </row>
    <row r="490" spans="1:14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  <c r="N490" s="1"/>
    </row>
    <row r="491" spans="1:14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  <c r="N491" s="1"/>
    </row>
    <row r="492" spans="1:14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  <c r="N492" s="1"/>
    </row>
    <row r="493" spans="1:14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  <c r="N493" s="1"/>
    </row>
    <row r="494" spans="1:14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  <c r="N494" s="1"/>
    </row>
    <row r="495" spans="1:14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  <c r="N495" s="1"/>
    </row>
    <row r="496" spans="1:14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  <c r="N496" s="1"/>
    </row>
    <row r="497" spans="1:14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  <c r="N497" s="1"/>
    </row>
    <row r="498" spans="1:14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  <c r="N498" s="1"/>
    </row>
    <row r="499" spans="1:14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  <c r="N499" s="1"/>
    </row>
    <row r="500" spans="1:14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  <c r="N500" s="1"/>
    </row>
    <row r="501" spans="1:14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  <c r="N501" s="1"/>
    </row>
    <row r="502" spans="1:14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  <c r="N502" s="1"/>
    </row>
    <row r="503" spans="1:14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  <c r="N503" s="1"/>
    </row>
    <row r="504" spans="1:14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  <c r="N504" s="1"/>
    </row>
    <row r="505" spans="1:14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  <c r="N505" s="1"/>
    </row>
    <row r="506" spans="1:14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  <c r="N506" s="1"/>
    </row>
    <row r="507" spans="1:14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  <c r="N507" s="1"/>
    </row>
    <row r="508" spans="1:14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  <c r="N508" s="1"/>
    </row>
    <row r="509" spans="1:14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  <c r="N509" s="1"/>
    </row>
    <row r="510" spans="1:14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  <c r="N510" s="1"/>
    </row>
    <row r="511" spans="1:14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  <c r="N511" s="1"/>
    </row>
    <row r="512" spans="1:14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  <c r="N512" s="1"/>
    </row>
    <row r="513" spans="1:14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  <c r="N513" s="1"/>
    </row>
    <row r="514" spans="1:14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  <c r="N514" s="1"/>
    </row>
    <row r="515" spans="1:14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  <c r="N515" s="1"/>
    </row>
    <row r="516" spans="1:14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  <c r="N516" s="1"/>
    </row>
    <row r="517" spans="1:14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  <c r="N517" s="1"/>
    </row>
    <row r="518" spans="1:14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  <c r="N518" s="1"/>
    </row>
    <row r="519" spans="1:14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  <c r="N519" s="1"/>
    </row>
    <row r="520" spans="1:14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  <c r="N520" s="1"/>
    </row>
    <row r="521" spans="1:14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  <c r="N521" s="1"/>
    </row>
    <row r="522" spans="1:14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  <c r="N522" s="1"/>
    </row>
    <row r="523" spans="1:14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  <c r="N523" s="1"/>
    </row>
    <row r="524" spans="1:14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  <c r="N524" s="1"/>
    </row>
    <row r="525" spans="1:14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  <c r="N525" s="1"/>
    </row>
    <row r="526" spans="1:14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  <c r="N526" s="1"/>
    </row>
    <row r="527" spans="1:14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  <c r="N527" s="1"/>
    </row>
    <row r="528" spans="1:14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  <c r="N528" s="1"/>
    </row>
    <row r="529" spans="1:14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  <c r="N529" s="1"/>
    </row>
    <row r="530" spans="1:14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  <c r="N530" s="1"/>
    </row>
    <row r="531" spans="1:14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  <c r="N531" s="1"/>
    </row>
    <row r="532" spans="1:14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  <c r="N532" s="1"/>
    </row>
    <row r="533" spans="1:14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  <c r="N533" s="1"/>
    </row>
    <row r="534" spans="1:14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  <c r="N534" s="1"/>
    </row>
    <row r="535" spans="1:14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  <c r="N535" s="1"/>
    </row>
    <row r="536" spans="1:14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  <c r="N536" s="1"/>
    </row>
    <row r="537" spans="1:14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  <c r="N537" s="1"/>
    </row>
    <row r="538" spans="1:14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  <c r="N538" s="1"/>
    </row>
    <row r="539" spans="1:14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  <c r="N539" s="1"/>
    </row>
    <row r="540" spans="1:14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  <c r="N540" s="1"/>
    </row>
    <row r="541" spans="1:14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  <c r="N541" s="1"/>
    </row>
    <row r="542" spans="1:14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  <c r="N542" s="1"/>
    </row>
    <row r="543" spans="1:14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  <c r="N543" s="1"/>
    </row>
    <row r="544" spans="1:14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  <c r="N544" s="1"/>
    </row>
    <row r="545" spans="1:14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  <c r="N545" s="1"/>
    </row>
    <row r="546" spans="1:14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  <c r="N546" s="1"/>
    </row>
    <row r="547" spans="1:14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  <c r="N547" s="1"/>
    </row>
    <row r="548" spans="1:14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  <c r="N548" s="1"/>
    </row>
    <row r="549" spans="1:14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  <c r="N549" s="1"/>
    </row>
    <row r="550" spans="1:14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  <c r="N550" s="1"/>
    </row>
    <row r="551" spans="1:14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  <c r="N551" s="1"/>
    </row>
    <row r="552" spans="1:14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  <c r="N552" s="1"/>
    </row>
    <row r="553" spans="1:14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  <c r="N553" s="1"/>
    </row>
    <row r="554" spans="1:14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  <c r="N554" s="1"/>
    </row>
    <row r="555" spans="1:14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  <c r="N555" s="1"/>
    </row>
    <row r="556" spans="1:14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  <c r="N556" s="1"/>
    </row>
    <row r="557" spans="1:14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  <c r="N557" s="1"/>
    </row>
    <row r="558" spans="1:14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  <c r="N558" s="1"/>
    </row>
    <row r="559" spans="1:14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  <c r="N559" s="1"/>
    </row>
    <row r="560" spans="1:14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  <c r="N560" s="1"/>
    </row>
    <row r="561" spans="1:14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  <c r="N561" s="1"/>
    </row>
    <row r="562" spans="1:14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  <c r="N562" s="1"/>
    </row>
    <row r="563" spans="1:14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  <c r="N563" s="1"/>
    </row>
    <row r="564" spans="1:14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  <c r="N564" s="1"/>
    </row>
    <row r="565" spans="1:14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  <c r="N565" s="1"/>
    </row>
    <row r="566" spans="1:14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  <c r="N566" s="1"/>
    </row>
    <row r="567" spans="1:14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  <c r="N567" s="1"/>
    </row>
    <row r="568" spans="1:14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  <c r="N568" s="1"/>
    </row>
    <row r="569" spans="1:14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  <c r="N569" s="1"/>
    </row>
    <row r="570" spans="1:14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  <c r="N570" s="1"/>
    </row>
    <row r="571" spans="1:14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  <c r="N571" s="1"/>
    </row>
    <row r="572" spans="1:14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  <c r="N572" s="1"/>
    </row>
    <row r="573" spans="1:14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  <c r="N573" s="1"/>
    </row>
    <row r="574" spans="1:14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  <c r="N574" s="1"/>
    </row>
    <row r="575" spans="1:14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  <c r="N575" s="1"/>
    </row>
    <row r="576" spans="1:14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  <c r="N576" s="1"/>
    </row>
    <row r="577" spans="1:14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  <c r="N577" s="1"/>
    </row>
    <row r="578" spans="1:14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  <c r="N578" s="1"/>
    </row>
    <row r="579" spans="1:14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  <c r="N579" s="1"/>
    </row>
    <row r="580" spans="1:14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  <c r="N580" s="1"/>
    </row>
    <row r="581" spans="1:14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  <c r="N581" s="1"/>
    </row>
    <row r="582" spans="1:14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  <c r="N582" s="1"/>
    </row>
    <row r="583" spans="1:14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  <c r="N583" s="1"/>
    </row>
    <row r="584" spans="1:14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  <c r="N584" s="1"/>
    </row>
    <row r="585" spans="1:14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  <c r="N585" s="1"/>
    </row>
    <row r="586" spans="1:14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  <c r="N586" s="1"/>
    </row>
    <row r="587" spans="1:14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  <c r="N587" s="1"/>
    </row>
    <row r="588" spans="1:14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  <c r="N588" s="1"/>
    </row>
    <row r="589" spans="1:14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  <c r="N589" s="1"/>
    </row>
    <row r="590" spans="1:14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  <c r="N590" s="1"/>
    </row>
    <row r="591" spans="1:14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  <c r="N591" s="1"/>
    </row>
    <row r="592" spans="1:14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  <c r="N592" s="1"/>
    </row>
    <row r="593" spans="1:14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  <c r="N593" s="1"/>
    </row>
    <row r="594" spans="1:14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  <c r="N594" s="1"/>
    </row>
    <row r="595" spans="1:14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  <c r="N595" s="1"/>
    </row>
    <row r="596" spans="1:14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  <c r="N596" s="1"/>
    </row>
    <row r="597" spans="1:14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  <c r="N597" s="1"/>
    </row>
    <row r="598" spans="1:14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  <c r="N598" s="1"/>
    </row>
    <row r="599" spans="1:14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  <c r="N599" s="1"/>
    </row>
    <row r="600" spans="1:14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  <c r="N600" s="1"/>
    </row>
    <row r="601" spans="1:14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  <c r="N601" s="1"/>
    </row>
    <row r="602" spans="1:14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  <c r="N602" s="1"/>
    </row>
    <row r="603" spans="1:14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  <c r="N603" s="1"/>
    </row>
    <row r="604" spans="1:14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  <c r="N604" s="1"/>
    </row>
    <row r="605" spans="1:14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  <c r="N605" s="1"/>
    </row>
    <row r="606" spans="1:14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  <c r="N606" s="1"/>
    </row>
    <row r="607" spans="1:14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  <c r="N607" s="1"/>
    </row>
    <row r="608" spans="1:14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  <c r="N608" s="1"/>
    </row>
    <row r="609" spans="1:14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  <c r="N609" s="1"/>
    </row>
    <row r="610" spans="1:14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  <c r="N610" s="1"/>
    </row>
    <row r="611" spans="1:14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  <c r="N611" s="1"/>
    </row>
    <row r="612" spans="1:14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  <c r="N612" s="1"/>
    </row>
    <row r="613" spans="1:14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  <c r="N613" s="1"/>
    </row>
    <row r="614" spans="1:14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  <c r="N614" s="1"/>
    </row>
    <row r="615" spans="1:14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  <c r="N615" s="1"/>
    </row>
    <row r="616" spans="1:14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  <c r="N616" s="1"/>
    </row>
    <row r="617" spans="1:14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  <c r="N617" s="1"/>
    </row>
    <row r="618" spans="1:14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  <c r="N618" s="1"/>
    </row>
    <row r="619" spans="1:14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  <c r="N619" s="1"/>
    </row>
    <row r="620" spans="1:14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  <c r="N620" s="1"/>
    </row>
    <row r="621" spans="1:14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  <c r="N621" s="1"/>
    </row>
    <row r="622" spans="1:14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  <c r="N622" s="1"/>
    </row>
    <row r="623" spans="1:14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  <c r="N623" s="1"/>
    </row>
    <row r="624" spans="1:14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  <c r="N624" s="1"/>
    </row>
    <row r="625" spans="1:14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  <c r="N625" s="1"/>
    </row>
    <row r="626" spans="1:14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  <c r="N626" s="1"/>
    </row>
    <row r="627" spans="1:14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  <c r="N627" s="1"/>
    </row>
    <row r="628" spans="1:14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  <c r="N628" s="1"/>
    </row>
    <row r="629" spans="1:14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  <c r="N629" s="1"/>
    </row>
    <row r="630" spans="1:14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  <c r="N630" s="1"/>
    </row>
    <row r="631" spans="1:14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  <c r="N631" s="1"/>
    </row>
    <row r="632" spans="1:14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  <c r="N632" s="1"/>
    </row>
    <row r="633" spans="1:14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  <c r="N633" s="1"/>
    </row>
    <row r="634" spans="1:14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  <c r="N634" s="1"/>
    </row>
    <row r="635" spans="1:14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  <c r="N635" s="1"/>
    </row>
    <row r="636" spans="1:14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  <c r="N636" s="1"/>
    </row>
    <row r="637" spans="1:14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  <c r="N637" s="1"/>
    </row>
    <row r="638" spans="1:14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  <c r="N638" s="1"/>
    </row>
    <row r="639" spans="1:14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  <c r="N639" s="1"/>
    </row>
    <row r="640" spans="1:14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  <c r="N640" s="1"/>
    </row>
    <row r="641" spans="1:14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  <c r="N641" s="1"/>
    </row>
    <row r="642" spans="1:14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  <c r="N642" s="1"/>
    </row>
    <row r="643" spans="1:14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  <c r="N643" s="1"/>
    </row>
    <row r="644" spans="1:14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  <c r="N644" s="1"/>
    </row>
    <row r="645" spans="1:14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  <c r="N645" s="1"/>
    </row>
    <row r="646" spans="1:14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  <c r="N646" s="1"/>
    </row>
    <row r="647" spans="1:14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  <c r="N647" s="1"/>
    </row>
    <row r="648" spans="1:14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  <c r="N648" s="1"/>
    </row>
    <row r="649" spans="1:14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  <c r="N649" s="1"/>
    </row>
    <row r="650" spans="1:14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  <c r="N650" s="1"/>
    </row>
    <row r="651" spans="1:14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  <c r="N651" s="1"/>
    </row>
    <row r="652" spans="1:14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  <c r="N652" s="1"/>
    </row>
    <row r="653" spans="1:14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  <c r="N653" s="1"/>
    </row>
    <row r="654" spans="1:14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  <c r="N654" s="1"/>
    </row>
    <row r="655" spans="1:14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  <c r="N655" s="1"/>
    </row>
    <row r="656" spans="1:14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  <c r="N656" s="1"/>
    </row>
    <row r="657" spans="1:14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  <c r="N657" s="1"/>
    </row>
    <row r="658" spans="1:14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  <c r="N658" s="1"/>
    </row>
    <row r="659" spans="1:14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  <c r="N659" s="1"/>
    </row>
    <row r="660" spans="1:14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  <c r="N660" s="1"/>
    </row>
    <row r="661" spans="1:14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  <c r="N661" s="1"/>
    </row>
    <row r="662" spans="1:14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  <c r="N662" s="1"/>
    </row>
    <row r="663" spans="1:14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  <c r="N663" s="1"/>
    </row>
    <row r="664" spans="1:14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  <c r="N664" s="1"/>
    </row>
    <row r="665" spans="1:14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  <c r="N665" s="1"/>
    </row>
    <row r="666" spans="1:14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  <c r="N666" s="1"/>
    </row>
    <row r="667" spans="1:14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  <c r="N667" s="1"/>
    </row>
    <row r="668" spans="1:14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  <c r="N668" s="1"/>
    </row>
    <row r="669" spans="1:14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  <c r="N669" s="1"/>
    </row>
    <row r="670" spans="1:14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  <c r="N670" s="1"/>
    </row>
    <row r="671" spans="1:14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  <c r="N671" s="1"/>
    </row>
    <row r="672" spans="1:14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  <c r="N672" s="1"/>
    </row>
    <row r="673" spans="1:14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  <c r="N673" s="1"/>
    </row>
    <row r="674" spans="1:14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  <c r="N674" s="1"/>
    </row>
    <row r="675" spans="1:14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  <c r="N675" s="1"/>
    </row>
    <row r="676" spans="1:14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  <c r="N676" s="1"/>
    </row>
    <row r="677" spans="1:14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  <c r="N677" s="1"/>
    </row>
    <row r="678" spans="1:14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  <c r="N678" s="1"/>
    </row>
    <row r="679" spans="1:14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  <c r="N679" s="1"/>
    </row>
    <row r="680" spans="1:14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  <c r="N680" s="1"/>
    </row>
    <row r="681" spans="1:14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  <c r="N681" s="1"/>
    </row>
    <row r="682" spans="1:14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  <c r="N682" s="1"/>
    </row>
    <row r="683" spans="1:14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  <c r="N683" s="1"/>
    </row>
    <row r="684" spans="1:14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  <c r="N684" s="1"/>
    </row>
    <row r="685" spans="1:14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  <c r="N685" s="1"/>
    </row>
    <row r="686" spans="1:14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  <c r="N686" s="1"/>
    </row>
    <row r="687" spans="1:14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  <c r="N687" s="1"/>
    </row>
    <row r="688" spans="1:14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  <c r="N688" s="1"/>
    </row>
    <row r="689" spans="1:14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  <c r="N689" s="1"/>
    </row>
    <row r="690" spans="1:14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  <c r="N690" s="1"/>
    </row>
    <row r="691" spans="1:14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  <c r="N691" s="1"/>
    </row>
    <row r="692" spans="1:14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  <c r="N692" s="1"/>
    </row>
    <row r="693" spans="1:14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  <c r="N693" s="1"/>
    </row>
    <row r="694" spans="1:14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  <c r="N694" s="1"/>
    </row>
    <row r="695" spans="1:14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  <c r="N695" s="1"/>
    </row>
    <row r="696" spans="1:14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  <c r="N696" s="1"/>
    </row>
    <row r="697" spans="1:14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  <c r="N697" s="1"/>
    </row>
    <row r="698" spans="1:14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  <c r="N698" s="1"/>
    </row>
    <row r="699" spans="1:14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  <c r="N699" s="1"/>
    </row>
    <row r="700" spans="1:14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  <c r="N700" s="1"/>
    </row>
    <row r="701" spans="1:14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  <c r="N701" s="1"/>
    </row>
    <row r="702" spans="1:14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  <c r="N702" s="1"/>
    </row>
    <row r="703" spans="1:14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  <c r="N703" s="1"/>
    </row>
    <row r="704" spans="1:14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  <c r="N704" s="1"/>
    </row>
    <row r="705" spans="1:14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  <c r="N705" s="1"/>
    </row>
    <row r="706" spans="1:14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  <c r="N706" s="1"/>
    </row>
    <row r="707" spans="1:14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  <c r="N707" s="1"/>
    </row>
    <row r="708" spans="1:14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  <c r="N708" s="1"/>
    </row>
    <row r="709" spans="1:14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  <c r="N709" s="1"/>
    </row>
    <row r="710" spans="1:14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  <c r="N710" s="1"/>
    </row>
    <row r="711" spans="1:14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  <c r="N711" s="1"/>
    </row>
    <row r="712" spans="1:14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  <c r="N712" s="1"/>
    </row>
    <row r="713" spans="1:14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  <c r="N713" s="1"/>
    </row>
    <row r="714" spans="1:14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  <c r="N714" s="1"/>
    </row>
    <row r="715" spans="1:14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  <c r="N715" s="1"/>
    </row>
    <row r="716" spans="1:14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  <c r="N716" s="1"/>
    </row>
    <row r="717" spans="1:14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  <c r="N717" s="1"/>
    </row>
    <row r="718" spans="1:14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  <c r="N718" s="1"/>
    </row>
    <row r="719" spans="1:14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  <c r="N719" s="1"/>
    </row>
    <row r="720" spans="1:14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  <c r="N720" s="1"/>
    </row>
    <row r="721" spans="1:14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  <c r="N721" s="1"/>
    </row>
    <row r="722" spans="1:14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  <c r="N722" s="1"/>
    </row>
    <row r="723" spans="1:14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  <c r="N723" s="1"/>
    </row>
    <row r="724" spans="1:14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  <c r="N724" s="1"/>
    </row>
    <row r="725" spans="1:14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  <c r="N725" s="1"/>
    </row>
    <row r="726" spans="1:14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  <c r="N726" s="1"/>
    </row>
    <row r="727" spans="1:14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  <c r="N727" s="1"/>
    </row>
    <row r="728" spans="1:14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  <c r="N728" s="1"/>
    </row>
    <row r="729" spans="1:14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  <c r="N729" s="1"/>
    </row>
    <row r="730" spans="1:14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  <c r="N730" s="1"/>
    </row>
    <row r="731" spans="1:14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  <c r="N731" s="1"/>
    </row>
    <row r="732" spans="1:14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  <c r="N732" s="1"/>
    </row>
    <row r="733" spans="1:14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  <c r="N733" s="1"/>
    </row>
    <row r="734" spans="1:14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  <c r="N734" s="1"/>
    </row>
    <row r="735" spans="1:14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  <c r="N735" s="1"/>
    </row>
    <row r="736" spans="1:14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  <c r="N736" s="1"/>
    </row>
    <row r="737" spans="1:14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  <c r="N737" s="1"/>
    </row>
    <row r="738" spans="1:14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  <c r="N738" s="1"/>
    </row>
    <row r="739" spans="1:14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  <c r="N739" s="1"/>
    </row>
    <row r="740" spans="1:14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  <c r="N740" s="1"/>
    </row>
    <row r="741" spans="1:14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  <c r="N741" s="1"/>
    </row>
    <row r="742" spans="1:14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  <c r="N742" s="1"/>
    </row>
    <row r="743" spans="1:14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  <c r="N743" s="1"/>
    </row>
    <row r="744" spans="1:14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  <c r="N744" s="1"/>
    </row>
    <row r="745" spans="1:14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  <c r="N745" s="1"/>
    </row>
    <row r="746" spans="1:14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  <c r="N746" s="1"/>
    </row>
    <row r="747" spans="1:14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  <c r="N747" s="1"/>
    </row>
    <row r="748" spans="1:14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  <c r="N748" s="1"/>
    </row>
    <row r="749" spans="1:14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  <c r="N749" s="1"/>
    </row>
    <row r="750" spans="1:14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  <c r="N750" s="1"/>
    </row>
    <row r="751" spans="1:14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  <c r="N751" s="1"/>
    </row>
    <row r="752" spans="1:14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  <c r="N752" s="1"/>
    </row>
    <row r="753" spans="1:14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  <c r="N753" s="1"/>
    </row>
    <row r="754" spans="1:14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  <c r="N754" s="1"/>
    </row>
    <row r="755" spans="1:14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  <c r="N755" s="1"/>
    </row>
    <row r="756" spans="1:14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  <c r="N756" s="1"/>
    </row>
    <row r="757" spans="1:14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  <c r="N757" s="1"/>
    </row>
    <row r="758" spans="1:14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  <c r="N758" s="1"/>
    </row>
    <row r="759" spans="1:14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  <c r="N759" s="1"/>
    </row>
    <row r="760" spans="1:14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  <c r="N760" s="1"/>
    </row>
    <row r="761" spans="1:14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  <c r="N761" s="1"/>
    </row>
    <row r="762" spans="1:14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  <c r="N762" s="1"/>
    </row>
    <row r="763" spans="1:14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  <c r="N763" s="1"/>
    </row>
    <row r="764" spans="1:14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  <c r="N764" s="1"/>
    </row>
    <row r="765" spans="1:14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  <c r="N765" s="1"/>
    </row>
    <row r="766" spans="1:14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  <c r="N766" s="1"/>
    </row>
    <row r="767" spans="1:14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  <c r="N767" s="1"/>
    </row>
    <row r="768" spans="1:14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  <c r="N768" s="1"/>
    </row>
    <row r="769" spans="1:14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  <c r="N769" s="1"/>
    </row>
    <row r="770" spans="1:14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  <c r="N770" s="1"/>
    </row>
    <row r="771" spans="1:14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  <c r="N771" s="1"/>
    </row>
    <row r="772" spans="1:14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  <c r="N772" s="1"/>
    </row>
    <row r="773" spans="1:14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  <c r="N773" s="1"/>
    </row>
    <row r="774" spans="1:14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  <c r="N774" s="1"/>
    </row>
    <row r="775" spans="1:14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  <c r="N775" s="1"/>
    </row>
    <row r="776" spans="1:14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  <c r="N776" s="1"/>
    </row>
    <row r="777" spans="1:14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  <c r="N777" s="1"/>
    </row>
    <row r="778" spans="1:14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  <c r="N778" s="1"/>
    </row>
    <row r="779" spans="1:14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  <c r="N779" s="1"/>
    </row>
    <row r="780" spans="1:14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  <c r="N780" s="1"/>
    </row>
    <row r="781" spans="1:14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  <c r="N781" s="1"/>
    </row>
    <row r="782" spans="1:14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  <c r="N782" s="1"/>
    </row>
    <row r="783" spans="1:14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  <c r="N783" s="1"/>
    </row>
    <row r="784" spans="1:14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  <c r="N784" s="1"/>
    </row>
    <row r="785" spans="1:14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  <c r="N785" s="1"/>
    </row>
    <row r="786" spans="1:14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  <c r="N786" s="1"/>
    </row>
    <row r="787" spans="1:14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  <c r="N787" s="1"/>
    </row>
    <row r="788" spans="1:14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  <c r="N788" s="1"/>
    </row>
    <row r="789" spans="1:14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  <c r="N789" s="1"/>
    </row>
    <row r="790" spans="1:14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  <c r="N790" s="1"/>
    </row>
    <row r="791" spans="1:14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  <c r="N791" s="1"/>
    </row>
    <row r="792" spans="1:14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  <c r="N792" s="1"/>
    </row>
    <row r="793" spans="1:14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  <c r="N793" s="1"/>
    </row>
    <row r="794" spans="1:14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  <c r="N794" s="1"/>
    </row>
    <row r="795" spans="1:14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  <c r="N795" s="1"/>
    </row>
    <row r="796" spans="1:14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  <c r="N796" s="1"/>
    </row>
    <row r="797" spans="1:14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  <c r="N797" s="1"/>
    </row>
    <row r="798" spans="1:14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  <c r="N798" s="1"/>
    </row>
    <row r="799" spans="1:14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  <c r="N799" s="1"/>
    </row>
    <row r="800" spans="1:14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  <c r="N800" s="1"/>
    </row>
    <row r="801" spans="1:14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  <c r="N801" s="1"/>
    </row>
    <row r="802" spans="1:14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  <c r="N802" s="1"/>
    </row>
    <row r="803" spans="1:14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  <c r="N803" s="1"/>
    </row>
    <row r="804" spans="1:14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  <c r="N804" s="1"/>
    </row>
    <row r="805" spans="1:14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  <c r="N805" s="1"/>
    </row>
    <row r="806" spans="1:14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  <c r="N806" s="1"/>
    </row>
    <row r="807" spans="1:14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  <c r="N807" s="1"/>
    </row>
    <row r="808" spans="1:14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  <c r="N808" s="1"/>
    </row>
    <row r="809" spans="1:14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  <c r="N809" s="1"/>
    </row>
    <row r="810" spans="1:14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  <c r="N810" s="1"/>
    </row>
    <row r="811" spans="1:14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  <c r="N811" s="1"/>
    </row>
    <row r="812" spans="1:14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  <c r="N812" s="1"/>
    </row>
    <row r="813" spans="1:14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  <c r="N813" s="1"/>
    </row>
    <row r="814" spans="1:14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  <c r="N814" s="1"/>
    </row>
    <row r="815" spans="1:14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  <c r="N815" s="1"/>
    </row>
    <row r="816" spans="1:14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  <c r="N816" s="1"/>
    </row>
    <row r="817" spans="1:14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  <c r="N817" s="1"/>
    </row>
    <row r="818" spans="1:14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  <c r="N818" s="1"/>
    </row>
    <row r="819" spans="1:14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  <c r="N819" s="1"/>
    </row>
    <row r="820" spans="1:14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  <c r="N820" s="1"/>
    </row>
    <row r="821" spans="1:14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  <c r="N821" s="1"/>
    </row>
    <row r="822" spans="1:14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  <c r="N822" s="1"/>
    </row>
    <row r="823" spans="1:14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  <c r="N823" s="1"/>
    </row>
    <row r="824" spans="1:14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  <c r="N824" s="1"/>
    </row>
    <row r="825" spans="1:14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  <c r="N825" s="1"/>
    </row>
    <row r="826" spans="1:14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  <c r="N826" s="1"/>
    </row>
    <row r="827" spans="1:14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  <c r="N827" s="1"/>
    </row>
    <row r="828" spans="1:14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  <c r="N828" s="1"/>
    </row>
    <row r="829" spans="1:14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  <c r="N829" s="1"/>
    </row>
    <row r="830" spans="1:14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  <c r="N830" s="1"/>
    </row>
    <row r="831" spans="1:14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  <c r="N831" s="1"/>
    </row>
    <row r="832" spans="1:14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  <c r="N832" s="1"/>
    </row>
    <row r="833" spans="1:14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  <c r="N833" s="1"/>
    </row>
    <row r="834" spans="1:14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  <c r="N834" s="1"/>
    </row>
    <row r="835" spans="1:14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  <c r="N835" s="1"/>
    </row>
    <row r="836" spans="1:14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  <c r="N836" s="1"/>
    </row>
    <row r="837" spans="1:14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  <c r="N837" s="1"/>
    </row>
    <row r="838" spans="1:14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  <c r="N838" s="1"/>
    </row>
    <row r="839" spans="1:14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  <c r="N839" s="1"/>
    </row>
    <row r="840" spans="1:14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  <c r="N840" s="1"/>
    </row>
    <row r="841" spans="1:14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  <c r="N841" s="1"/>
    </row>
    <row r="842" spans="1:14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  <c r="N842" s="1"/>
    </row>
    <row r="843" spans="1:14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  <c r="N843" s="1"/>
    </row>
    <row r="844" spans="1:14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  <c r="N844" s="1"/>
    </row>
    <row r="845" spans="1:14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  <c r="N845" s="1"/>
    </row>
    <row r="846" spans="1:14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  <c r="N846" s="1"/>
    </row>
    <row r="847" spans="1:14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  <c r="N847" s="1"/>
    </row>
    <row r="848" spans="1:14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  <c r="N848" s="1"/>
    </row>
    <row r="849" spans="1:14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  <c r="N849" s="1"/>
    </row>
    <row r="850" spans="1:14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  <c r="N850" s="1"/>
    </row>
    <row r="851" spans="1:14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  <c r="N851" s="1"/>
    </row>
    <row r="852" spans="1:14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  <c r="N852" s="1"/>
    </row>
    <row r="853" spans="1:14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  <c r="N853" s="1"/>
    </row>
    <row r="854" spans="1:14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  <c r="N854" s="1"/>
    </row>
    <row r="855" spans="1:14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  <c r="N855" s="1"/>
    </row>
    <row r="856" spans="1:14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  <c r="N856" s="1"/>
    </row>
    <row r="857" spans="1:14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  <c r="N857" s="1"/>
    </row>
    <row r="858" spans="1:14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  <c r="N858" s="1"/>
    </row>
    <row r="859" spans="1:14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  <c r="N859" s="1"/>
    </row>
    <row r="860" spans="1:14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  <c r="N860" s="1"/>
    </row>
    <row r="861" spans="1:14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  <c r="N861" s="1"/>
    </row>
    <row r="862" spans="1:14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  <c r="N862" s="1"/>
    </row>
    <row r="863" spans="1:14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  <c r="N863" s="1"/>
    </row>
    <row r="864" spans="1:14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  <c r="N864" s="1"/>
    </row>
    <row r="865" spans="1:14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  <c r="N865" s="1"/>
    </row>
    <row r="866" spans="1:14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  <c r="N866" s="1"/>
    </row>
    <row r="867" spans="1:14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  <c r="N867" s="1"/>
    </row>
    <row r="868" spans="1:14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  <c r="N868" s="1"/>
    </row>
    <row r="869" spans="1:14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  <c r="N869" s="1"/>
    </row>
    <row r="870" spans="1:14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  <c r="N870" s="1"/>
    </row>
    <row r="871" spans="1:14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  <c r="N871" s="1"/>
    </row>
    <row r="872" spans="1:14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  <c r="N872" s="1"/>
    </row>
    <row r="873" spans="1:14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  <c r="N873" s="1"/>
    </row>
    <row r="874" spans="1:14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  <c r="N874" s="1"/>
    </row>
    <row r="875" spans="1:14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  <c r="N875" s="1"/>
    </row>
    <row r="876" spans="1:14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  <c r="N876" s="1"/>
    </row>
    <row r="877" spans="1:14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  <c r="N877" s="1"/>
    </row>
    <row r="878" spans="1:14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  <c r="N878" s="1"/>
    </row>
    <row r="879" spans="1:14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  <c r="N879" s="1"/>
    </row>
    <row r="880" spans="1:14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  <c r="N880" s="1"/>
    </row>
    <row r="881" spans="1:14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  <c r="N881" s="1"/>
    </row>
    <row r="882" spans="1:14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  <c r="N882" s="1"/>
    </row>
    <row r="883" spans="1:14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  <c r="N883" s="1"/>
    </row>
    <row r="884" spans="1:14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  <c r="N884" s="1"/>
    </row>
    <row r="885" spans="1:14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  <c r="N885" s="1"/>
    </row>
    <row r="886" spans="1:14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  <c r="N886" s="1"/>
    </row>
    <row r="887" spans="1:14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  <c r="N887" s="1"/>
    </row>
    <row r="888" spans="1:14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  <c r="N888" s="1"/>
    </row>
    <row r="889" spans="1:14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  <c r="N889" s="1"/>
    </row>
    <row r="890" spans="1:14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  <c r="N890" s="1"/>
    </row>
    <row r="891" spans="1:14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  <c r="N891" s="1"/>
    </row>
    <row r="892" spans="1:14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  <c r="N892" s="1"/>
    </row>
    <row r="893" spans="1:14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  <c r="N893" s="1"/>
    </row>
    <row r="894" spans="1:14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  <c r="N894" s="1"/>
    </row>
    <row r="895" spans="1:14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  <c r="N895" s="1"/>
    </row>
    <row r="896" spans="1:14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  <c r="N896" s="1"/>
    </row>
    <row r="897" spans="1:14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  <c r="N897" s="1"/>
    </row>
    <row r="898" spans="1:14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  <c r="N898" s="1"/>
    </row>
    <row r="899" spans="1:14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  <c r="N899" s="1"/>
    </row>
    <row r="900" spans="1:14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  <c r="N900" s="1"/>
    </row>
    <row r="901" spans="1:14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  <c r="N901" s="1"/>
    </row>
    <row r="902" spans="1:14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  <c r="N902" s="1"/>
    </row>
    <row r="903" spans="1:14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  <c r="N903" s="1"/>
    </row>
    <row r="904" spans="1:14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  <c r="N904" s="1"/>
    </row>
    <row r="905" spans="1:14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  <c r="N905" s="1"/>
    </row>
    <row r="906" spans="1:14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  <c r="N906" s="1"/>
    </row>
    <row r="907" spans="1:14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  <c r="N907" s="1"/>
    </row>
    <row r="908" spans="1:14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  <c r="N908" s="1"/>
    </row>
    <row r="909" spans="1:14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  <c r="N909" s="1"/>
    </row>
    <row r="910" spans="1:14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  <c r="N910" s="1"/>
    </row>
    <row r="911" spans="1:14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  <c r="N911" s="1"/>
    </row>
    <row r="912" spans="1:14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  <c r="N912" s="1"/>
    </row>
    <row r="913" spans="1:14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  <c r="N913" s="1"/>
    </row>
    <row r="914" spans="1:14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  <c r="N914" s="1"/>
    </row>
    <row r="915" spans="1:14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  <c r="N915" s="1"/>
    </row>
    <row r="916" spans="1:14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  <c r="N916" s="1"/>
    </row>
    <row r="917" spans="1:14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  <c r="N917" s="1"/>
    </row>
    <row r="918" spans="1:14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  <c r="N918" s="1"/>
    </row>
    <row r="919" spans="1:14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  <c r="N919" s="1"/>
    </row>
    <row r="920" spans="1:14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  <c r="N920" s="1"/>
    </row>
    <row r="921" spans="1:14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  <c r="N921" s="1"/>
    </row>
    <row r="922" spans="1:14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  <c r="N922" s="1"/>
    </row>
    <row r="923" spans="1:14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  <c r="N923" s="1"/>
    </row>
    <row r="924" spans="1:14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  <c r="N924" s="1"/>
    </row>
    <row r="925" spans="1:14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  <c r="N925" s="1"/>
    </row>
    <row r="926" spans="1:14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  <c r="N926" s="1"/>
    </row>
    <row r="927" spans="1:14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  <c r="N927" s="1"/>
    </row>
    <row r="928" spans="1:14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  <c r="N928" s="1"/>
    </row>
    <row r="929" spans="1:14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  <c r="N929" s="1"/>
    </row>
    <row r="930" spans="1:14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  <c r="N930" s="1"/>
    </row>
    <row r="931" spans="1:14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  <c r="N931" s="1"/>
    </row>
    <row r="932" spans="1:14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  <c r="N932" s="1"/>
    </row>
  </sheetData>
  <mergeCells count="100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C9:K9"/>
    <mergeCell ref="E3:I3"/>
    <mergeCell ref="C4:K4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C14:D14"/>
    <mergeCell ref="E14:E15"/>
    <mergeCell ref="F14:F15"/>
    <mergeCell ref="G14:G15"/>
    <mergeCell ref="H14:H15"/>
    <mergeCell ref="I14:I15"/>
    <mergeCell ref="J14:J15"/>
    <mergeCell ref="K14:K15"/>
    <mergeCell ref="L14:L15"/>
    <mergeCell ref="C13:K13"/>
    <mergeCell ref="C16:D16"/>
    <mergeCell ref="E16:E17"/>
    <mergeCell ref="F16:F17"/>
    <mergeCell ref="G16:G17"/>
    <mergeCell ref="H16:H17"/>
    <mergeCell ref="I16:I17"/>
    <mergeCell ref="J16:J17"/>
    <mergeCell ref="K16:K17"/>
    <mergeCell ref="L16:L17"/>
    <mergeCell ref="C20:D20"/>
    <mergeCell ref="E20:E21"/>
    <mergeCell ref="F20:F21"/>
    <mergeCell ref="G20:G21"/>
    <mergeCell ref="H20:H21"/>
    <mergeCell ref="I20:I21"/>
    <mergeCell ref="J20:J21"/>
    <mergeCell ref="K20:K21"/>
    <mergeCell ref="L20:L21"/>
    <mergeCell ref="I18:I19"/>
    <mergeCell ref="J18:J19"/>
    <mergeCell ref="K18:K19"/>
    <mergeCell ref="L18:L19"/>
    <mergeCell ref="C18:D18"/>
    <mergeCell ref="E18:E19"/>
    <mergeCell ref="F18:F19"/>
    <mergeCell ref="G18:G19"/>
    <mergeCell ref="H18:H19"/>
    <mergeCell ref="C22:K22"/>
    <mergeCell ref="B23:B24"/>
    <mergeCell ref="C23:D23"/>
    <mergeCell ref="E23:E24"/>
    <mergeCell ref="F23:F24"/>
    <mergeCell ref="G23:G24"/>
    <mergeCell ref="H23:H24"/>
    <mergeCell ref="I23:I24"/>
    <mergeCell ref="J23:J24"/>
    <mergeCell ref="K23:K24"/>
    <mergeCell ref="L23:L24"/>
    <mergeCell ref="B25:B26"/>
    <mergeCell ref="C25:D25"/>
    <mergeCell ref="E25:E26"/>
    <mergeCell ref="F25:F26"/>
    <mergeCell ref="G25:G26"/>
    <mergeCell ref="H25:H26"/>
    <mergeCell ref="I25:I26"/>
    <mergeCell ref="J25:J26"/>
    <mergeCell ref="K25:K26"/>
    <mergeCell ref="L25:L26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L27:L28"/>
    <mergeCell ref="L30:L31"/>
    <mergeCell ref="C29:K29"/>
    <mergeCell ref="C30:D30"/>
    <mergeCell ref="E30:E31"/>
    <mergeCell ref="F30:F31"/>
    <mergeCell ref="G30:G31"/>
    <mergeCell ref="H30:H31"/>
    <mergeCell ref="I30:I31"/>
    <mergeCell ref="J30:J31"/>
    <mergeCell ref="K30:K31"/>
  </mergeCells>
  <pageMargins left="0.25" right="0.25" top="0.75" bottom="0.75" header="0" footer="0"/>
  <pageSetup paperSize="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M964"/>
  <sheetViews>
    <sheetView showGridLines="0" view="pageBreakPreview" topLeftCell="B1" zoomScale="60" zoomScaleNormal="100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5.8554687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4.5703125" customWidth="1"/>
    <col min="8" max="8" width="1.85546875" customWidth="1"/>
    <col min="9" max="9" width="5.5703125" customWidth="1"/>
    <col min="10" max="10" width="8.7109375" customWidth="1"/>
    <col min="11" max="11" width="12.85546875" customWidth="1"/>
    <col min="12" max="12" width="16" customWidth="1"/>
    <col min="13" max="13" width="8.7109375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  <c r="M4" s="1"/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  <c r="M5" s="1"/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  <c r="M6" s="1"/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  <c r="M7" s="1"/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  <c r="M8" s="1"/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99</v>
      </c>
      <c r="D9" s="58"/>
      <c r="E9" s="58"/>
      <c r="F9" s="58"/>
      <c r="G9" s="58"/>
      <c r="H9" s="58"/>
      <c r="I9" s="58"/>
      <c r="J9" s="58"/>
      <c r="K9" s="58"/>
      <c r="L9" s="7">
        <f>SUM(L10,L13,L18,L26,L21)</f>
        <v>70000000</v>
      </c>
      <c r="M9" s="1"/>
    </row>
    <row r="10" spans="1:13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64000000</v>
      </c>
      <c r="M10" s="1"/>
    </row>
    <row r="11" spans="1:13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3</v>
      </c>
      <c r="H11" s="62" t="s">
        <v>0</v>
      </c>
      <c r="I11" s="63">
        <v>15</v>
      </c>
      <c r="J11" s="56" t="s">
        <v>28</v>
      </c>
      <c r="K11" s="47">
        <v>64000000</v>
      </c>
      <c r="L11" s="47">
        <f>K11</f>
        <v>64000000</v>
      </c>
      <c r="M11" s="1"/>
    </row>
    <row r="12" spans="1:13" ht="57" customHeight="1" x14ac:dyDescent="0.25">
      <c r="A12" s="15"/>
      <c r="B12" s="18"/>
      <c r="C12" s="15"/>
      <c r="D12" s="27" t="s">
        <v>173</v>
      </c>
      <c r="E12" s="51"/>
      <c r="F12" s="53"/>
      <c r="G12" s="53"/>
      <c r="H12" s="53"/>
      <c r="I12" s="55"/>
      <c r="J12" s="48"/>
      <c r="K12" s="48"/>
      <c r="L12" s="48"/>
      <c r="M12" s="1"/>
    </row>
    <row r="13" spans="1:13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SUM(L14:L17)</f>
        <v>2030000</v>
      </c>
      <c r="M13" s="1"/>
    </row>
    <row r="14" spans="1:13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47">
        <v>1330000</v>
      </c>
      <c r="L14" s="47">
        <f>E14*K14</f>
        <v>1330000</v>
      </c>
      <c r="M14" s="1"/>
    </row>
    <row r="15" spans="1:13" ht="18.75" customHeight="1" x14ac:dyDescent="0.25">
      <c r="A15" s="15"/>
      <c r="B15" s="48"/>
      <c r="C15" s="15"/>
      <c r="D15" s="27" t="s">
        <v>174</v>
      </c>
      <c r="E15" s="51"/>
      <c r="F15" s="53"/>
      <c r="G15" s="53"/>
      <c r="H15" s="53"/>
      <c r="I15" s="55"/>
      <c r="J15" s="48"/>
      <c r="K15" s="48"/>
      <c r="L15" s="48"/>
      <c r="M15" s="1"/>
    </row>
    <row r="16" spans="1:13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23</v>
      </c>
      <c r="K16" s="47">
        <v>700000</v>
      </c>
      <c r="L16" s="47">
        <f>E16*K16</f>
        <v>700000</v>
      </c>
      <c r="M16" s="1"/>
    </row>
    <row r="17" spans="1:13" ht="24.75" customHeight="1" x14ac:dyDescent="0.25">
      <c r="A17" s="15"/>
      <c r="B17" s="48"/>
      <c r="C17" s="15"/>
      <c r="D17" s="27" t="s">
        <v>175</v>
      </c>
      <c r="E17" s="51"/>
      <c r="F17" s="53"/>
      <c r="G17" s="53"/>
      <c r="H17" s="53"/>
      <c r="I17" s="55"/>
      <c r="J17" s="48"/>
      <c r="K17" s="48"/>
      <c r="L17" s="48"/>
      <c r="M17" s="1"/>
    </row>
    <row r="18" spans="1:13" ht="20.25" customHeight="1" x14ac:dyDescent="0.25">
      <c r="A18" s="12" t="str">
        <f>IF(B18&gt;=10%,IF(B18&lt;=50%,"","Selisih "&amp;ROUND((B18-50%)*100,2)&amp;"%"),"Selisih "&amp;ROUND((B18-10%)*100,2)&amp;"%")</f>
        <v>Selisih -10%</v>
      </c>
      <c r="B18" s="11"/>
      <c r="C18" s="57" t="s">
        <v>33</v>
      </c>
      <c r="D18" s="58"/>
      <c r="E18" s="58"/>
      <c r="F18" s="58"/>
      <c r="G18" s="58"/>
      <c r="H18" s="58"/>
      <c r="I18" s="58"/>
      <c r="J18" s="58"/>
      <c r="K18" s="58"/>
      <c r="L18" s="9">
        <f>SUM(L19)</f>
        <v>1000000</v>
      </c>
      <c r="M18" s="1"/>
    </row>
    <row r="19" spans="1:13" ht="25.5" customHeight="1" x14ac:dyDescent="0.25">
      <c r="A19" s="13"/>
      <c r="B19" s="14"/>
      <c r="C19" s="45" t="s">
        <v>22</v>
      </c>
      <c r="D19" s="46"/>
      <c r="E19" s="50">
        <v>1</v>
      </c>
      <c r="F19" s="52"/>
      <c r="G19" s="52"/>
      <c r="H19" s="52"/>
      <c r="I19" s="54"/>
      <c r="J19" s="71" t="s">
        <v>34</v>
      </c>
      <c r="K19" s="47">
        <v>1000000</v>
      </c>
      <c r="L19" s="47">
        <f>E19*K19</f>
        <v>1000000</v>
      </c>
      <c r="M19" s="1"/>
    </row>
    <row r="20" spans="1:13" ht="21" x14ac:dyDescent="0.25">
      <c r="A20" s="15"/>
      <c r="B20" s="18"/>
      <c r="C20" s="15"/>
      <c r="D20" s="27" t="s">
        <v>176</v>
      </c>
      <c r="E20" s="51"/>
      <c r="F20" s="53"/>
      <c r="G20" s="53"/>
      <c r="H20" s="53"/>
      <c r="I20" s="55"/>
      <c r="J20" s="48"/>
      <c r="K20" s="48"/>
      <c r="L20" s="48"/>
      <c r="M20" s="1"/>
    </row>
    <row r="21" spans="1:13" ht="25.5" customHeight="1" x14ac:dyDescent="0.25">
      <c r="A21" s="10" t="str">
        <f>IF(B21&lt;=10%,"","Selisih "&amp;(ROUND((B21-10%)*100,2)&amp;"%"))</f>
        <v/>
      </c>
      <c r="B21" s="11"/>
      <c r="C21" s="57" t="s">
        <v>39</v>
      </c>
      <c r="D21" s="58"/>
      <c r="E21" s="58"/>
      <c r="F21" s="58"/>
      <c r="G21" s="58"/>
      <c r="H21" s="58"/>
      <c r="I21" s="58"/>
      <c r="J21" s="58"/>
      <c r="K21" s="58"/>
      <c r="L21" s="9">
        <f>SUM(L22:L25)</f>
        <v>2320000</v>
      </c>
      <c r="M21" s="1"/>
    </row>
    <row r="22" spans="1:13" ht="25.5" customHeight="1" x14ac:dyDescent="0.25">
      <c r="A22" s="13"/>
      <c r="B22" s="14"/>
      <c r="C22" s="45" t="s">
        <v>22</v>
      </c>
      <c r="D22" s="46"/>
      <c r="E22" s="50">
        <v>16</v>
      </c>
      <c r="F22" s="52"/>
      <c r="G22" s="52"/>
      <c r="H22" s="52"/>
      <c r="I22" s="54"/>
      <c r="J22" s="71" t="s">
        <v>88</v>
      </c>
      <c r="K22" s="47">
        <v>90000</v>
      </c>
      <c r="L22" s="47">
        <f>E22*K22</f>
        <v>1440000</v>
      </c>
      <c r="M22" s="1"/>
    </row>
    <row r="23" spans="1:13" x14ac:dyDescent="0.25">
      <c r="A23" s="15"/>
      <c r="B23" s="18"/>
      <c r="C23" s="15"/>
      <c r="D23" s="27" t="s">
        <v>177</v>
      </c>
      <c r="E23" s="51"/>
      <c r="F23" s="53"/>
      <c r="G23" s="53"/>
      <c r="H23" s="53"/>
      <c r="I23" s="55"/>
      <c r="J23" s="48"/>
      <c r="K23" s="48"/>
      <c r="L23" s="48"/>
      <c r="M23" s="1"/>
    </row>
    <row r="24" spans="1:13" ht="25.5" customHeight="1" x14ac:dyDescent="0.25">
      <c r="A24" s="13"/>
      <c r="B24" s="14"/>
      <c r="C24" s="45" t="s">
        <v>22</v>
      </c>
      <c r="D24" s="46"/>
      <c r="E24" s="50">
        <v>22</v>
      </c>
      <c r="F24" s="52"/>
      <c r="G24" s="52"/>
      <c r="H24" s="52"/>
      <c r="I24" s="54"/>
      <c r="J24" s="71" t="s">
        <v>88</v>
      </c>
      <c r="K24" s="47">
        <v>40000</v>
      </c>
      <c r="L24" s="47">
        <f>E24*K24</f>
        <v>880000</v>
      </c>
      <c r="M24" s="1"/>
    </row>
    <row r="25" spans="1:13" x14ac:dyDescent="0.25">
      <c r="A25" s="15"/>
      <c r="B25" s="18"/>
      <c r="C25" s="15"/>
      <c r="D25" s="27" t="s">
        <v>66</v>
      </c>
      <c r="E25" s="51"/>
      <c r="F25" s="53"/>
      <c r="G25" s="53"/>
      <c r="H25" s="53"/>
      <c r="I25" s="55"/>
      <c r="J25" s="48"/>
      <c r="K25" s="48"/>
      <c r="L25" s="48"/>
      <c r="M25" s="1"/>
    </row>
    <row r="26" spans="1:13" ht="12.75" customHeight="1" x14ac:dyDescent="0.25">
      <c r="A26" s="15"/>
      <c r="B26" s="11"/>
      <c r="C26" s="57" t="s">
        <v>40</v>
      </c>
      <c r="D26" s="58"/>
      <c r="E26" s="58"/>
      <c r="F26" s="58"/>
      <c r="G26" s="58"/>
      <c r="H26" s="58"/>
      <c r="I26" s="58"/>
      <c r="J26" s="58"/>
      <c r="K26" s="58"/>
      <c r="L26" s="9">
        <f>SUM(L27)</f>
        <v>650000</v>
      </c>
      <c r="M26" s="1"/>
    </row>
    <row r="27" spans="1:13" ht="21.75" customHeight="1" x14ac:dyDescent="0.25">
      <c r="A27" s="1"/>
      <c r="B27" s="14"/>
      <c r="C27" s="45" t="s">
        <v>22</v>
      </c>
      <c r="D27" s="46"/>
      <c r="E27" s="50">
        <v>2</v>
      </c>
      <c r="F27" s="52"/>
      <c r="G27" s="52"/>
      <c r="H27" s="52"/>
      <c r="I27" s="54"/>
      <c r="J27" s="56" t="s">
        <v>43</v>
      </c>
      <c r="K27" s="47">
        <v>325000</v>
      </c>
      <c r="L27" s="47">
        <f>E27*K27</f>
        <v>650000</v>
      </c>
      <c r="M27" s="1"/>
    </row>
    <row r="28" spans="1:13" ht="25.5" customHeight="1" x14ac:dyDescent="0.25">
      <c r="A28" s="1"/>
      <c r="B28" s="18"/>
      <c r="C28" s="15"/>
      <c r="D28" s="27" t="s">
        <v>121</v>
      </c>
      <c r="E28" s="51"/>
      <c r="F28" s="53"/>
      <c r="G28" s="53"/>
      <c r="H28" s="53"/>
      <c r="I28" s="55"/>
      <c r="J28" s="48"/>
      <c r="K28" s="48"/>
      <c r="L28" s="48"/>
      <c r="M28" s="1"/>
    </row>
    <row r="29" spans="1:13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</row>
    <row r="30" spans="1:13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</row>
    <row r="31" spans="1:13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</row>
    <row r="32" spans="1:13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</row>
    <row r="33" spans="1:13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</row>
    <row r="34" spans="1:13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</row>
    <row r="35" spans="1:13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</row>
    <row r="36" spans="1:13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</row>
    <row r="37" spans="1:13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</row>
    <row r="38" spans="1:13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</row>
    <row r="39" spans="1:13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</row>
    <row r="40" spans="1:13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</row>
    <row r="41" spans="1:13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</row>
    <row r="42" spans="1:13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</row>
    <row r="43" spans="1:13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</row>
    <row r="44" spans="1:13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</row>
    <row r="45" spans="1:13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</row>
    <row r="46" spans="1:13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</row>
    <row r="47" spans="1:13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</row>
    <row r="48" spans="1:13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</row>
    <row r="49" spans="1:13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</row>
    <row r="50" spans="1:13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</row>
    <row r="51" spans="1:13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</row>
    <row r="52" spans="1:13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</row>
    <row r="53" spans="1:13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</row>
    <row r="54" spans="1:13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</row>
    <row r="55" spans="1:13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</row>
    <row r="56" spans="1:13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</row>
    <row r="57" spans="1:13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</row>
    <row r="58" spans="1:13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</row>
    <row r="59" spans="1:13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</row>
    <row r="60" spans="1:13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</row>
    <row r="61" spans="1:13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</row>
    <row r="62" spans="1:13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</row>
    <row r="63" spans="1:13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</row>
    <row r="64" spans="1:13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</row>
    <row r="65" spans="1:13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</row>
    <row r="66" spans="1:13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</row>
    <row r="67" spans="1:13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</row>
    <row r="68" spans="1:13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</row>
    <row r="69" spans="1:13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</row>
    <row r="70" spans="1:13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</row>
    <row r="71" spans="1:13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</row>
    <row r="72" spans="1:13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</row>
    <row r="73" spans="1:13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</row>
    <row r="74" spans="1:13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</row>
    <row r="75" spans="1:13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</row>
    <row r="76" spans="1:13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</row>
    <row r="77" spans="1:13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</row>
    <row r="78" spans="1:13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</row>
    <row r="79" spans="1:13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</row>
    <row r="80" spans="1:13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</row>
    <row r="81" spans="1:13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</row>
    <row r="82" spans="1:13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</row>
    <row r="83" spans="1:13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</row>
    <row r="84" spans="1:13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</row>
    <row r="85" spans="1:13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</row>
    <row r="86" spans="1:13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</row>
    <row r="87" spans="1:13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</row>
    <row r="88" spans="1:13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</row>
    <row r="89" spans="1:13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</row>
    <row r="90" spans="1:13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</row>
    <row r="91" spans="1:13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</row>
    <row r="92" spans="1:13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</row>
    <row r="93" spans="1:13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</row>
    <row r="94" spans="1:13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</row>
    <row r="95" spans="1:13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</row>
    <row r="96" spans="1:13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</row>
    <row r="97" spans="1:13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</row>
    <row r="98" spans="1:13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</row>
    <row r="99" spans="1:13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</row>
    <row r="100" spans="1:13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</row>
    <row r="101" spans="1:13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</row>
    <row r="102" spans="1:13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</row>
    <row r="103" spans="1:13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</row>
    <row r="104" spans="1:13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</row>
    <row r="105" spans="1:13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</row>
    <row r="106" spans="1:13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</row>
    <row r="107" spans="1:13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</row>
    <row r="108" spans="1:13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</row>
    <row r="109" spans="1:13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</row>
    <row r="110" spans="1:13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</row>
    <row r="111" spans="1:13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</row>
    <row r="112" spans="1:13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</row>
    <row r="113" spans="1:13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</row>
    <row r="114" spans="1:13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</row>
    <row r="115" spans="1:13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</row>
    <row r="116" spans="1:13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</row>
    <row r="117" spans="1:13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</row>
    <row r="118" spans="1:13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</row>
    <row r="119" spans="1:13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</row>
    <row r="120" spans="1:13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</row>
    <row r="121" spans="1:13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</row>
    <row r="122" spans="1:13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</row>
    <row r="123" spans="1:13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</row>
    <row r="124" spans="1:13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</row>
    <row r="125" spans="1:13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</row>
    <row r="126" spans="1:13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</row>
    <row r="127" spans="1:13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</row>
    <row r="128" spans="1:13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</row>
    <row r="129" spans="1:13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</row>
    <row r="130" spans="1:13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</row>
    <row r="131" spans="1:13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</row>
    <row r="132" spans="1:13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</row>
    <row r="133" spans="1:13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</row>
    <row r="134" spans="1:13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</row>
    <row r="135" spans="1:13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</row>
    <row r="136" spans="1:13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</row>
    <row r="137" spans="1:13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</row>
    <row r="138" spans="1:13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</row>
    <row r="139" spans="1:13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</row>
    <row r="140" spans="1:13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</row>
    <row r="141" spans="1:13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</row>
    <row r="142" spans="1:13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</row>
    <row r="143" spans="1:13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</row>
    <row r="144" spans="1:13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</row>
    <row r="145" spans="1:13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</row>
    <row r="146" spans="1:13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</row>
    <row r="147" spans="1:13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</row>
    <row r="148" spans="1:13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</row>
    <row r="149" spans="1:13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</row>
    <row r="150" spans="1:13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</row>
    <row r="151" spans="1:13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</row>
    <row r="152" spans="1:13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</row>
    <row r="153" spans="1:13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</row>
    <row r="154" spans="1:13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</row>
    <row r="155" spans="1:13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</row>
    <row r="156" spans="1:13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</row>
    <row r="157" spans="1:13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</row>
    <row r="158" spans="1:13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</row>
    <row r="159" spans="1:13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</row>
    <row r="160" spans="1:13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</row>
    <row r="161" spans="1:13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</row>
    <row r="162" spans="1:13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</row>
    <row r="163" spans="1:13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</row>
    <row r="164" spans="1:13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</row>
    <row r="165" spans="1:13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</row>
    <row r="166" spans="1:13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</row>
    <row r="167" spans="1:13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</row>
    <row r="168" spans="1:13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</row>
    <row r="169" spans="1:13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</row>
    <row r="170" spans="1:13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</row>
    <row r="171" spans="1:13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</row>
    <row r="172" spans="1:13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</row>
    <row r="173" spans="1:13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</row>
    <row r="174" spans="1:13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</row>
    <row r="175" spans="1:13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</row>
    <row r="176" spans="1:13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</row>
    <row r="177" spans="1:13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</row>
    <row r="178" spans="1:13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</row>
    <row r="179" spans="1:13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</row>
    <row r="180" spans="1:13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</row>
    <row r="181" spans="1:13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</row>
    <row r="182" spans="1:13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</row>
    <row r="183" spans="1:13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</row>
    <row r="184" spans="1:13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</row>
    <row r="185" spans="1:13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</row>
    <row r="186" spans="1:13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</row>
    <row r="187" spans="1:13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</row>
    <row r="188" spans="1:13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</row>
    <row r="189" spans="1:13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</row>
    <row r="190" spans="1:13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</row>
    <row r="191" spans="1:13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</row>
    <row r="192" spans="1:13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</row>
    <row r="193" spans="1:13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</row>
    <row r="194" spans="1:13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</row>
    <row r="195" spans="1:13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</row>
    <row r="196" spans="1:13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</row>
    <row r="197" spans="1:13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</row>
    <row r="198" spans="1:13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</row>
    <row r="199" spans="1:13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</row>
    <row r="200" spans="1:13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</row>
    <row r="201" spans="1:13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</row>
    <row r="202" spans="1:13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</row>
    <row r="203" spans="1:13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</row>
    <row r="204" spans="1:13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</row>
    <row r="205" spans="1:13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</row>
    <row r="206" spans="1:13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</row>
    <row r="207" spans="1:13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</row>
    <row r="208" spans="1:13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</row>
    <row r="209" spans="1:13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</row>
    <row r="210" spans="1:13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</row>
    <row r="211" spans="1:13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</row>
    <row r="212" spans="1:13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</row>
    <row r="213" spans="1:13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</row>
    <row r="214" spans="1:13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</row>
    <row r="215" spans="1:13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</row>
    <row r="216" spans="1:13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</row>
    <row r="217" spans="1:13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</row>
    <row r="218" spans="1:13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</row>
    <row r="219" spans="1:13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</row>
    <row r="220" spans="1:13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</row>
    <row r="221" spans="1:13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</row>
    <row r="222" spans="1:13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</row>
    <row r="223" spans="1:13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</row>
    <row r="224" spans="1:13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</row>
    <row r="225" spans="1:13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</row>
    <row r="226" spans="1:13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</row>
    <row r="227" spans="1:13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</row>
    <row r="228" spans="1:13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</row>
    <row r="229" spans="1:13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</row>
    <row r="230" spans="1:13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</row>
    <row r="231" spans="1:13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</row>
    <row r="232" spans="1:13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</row>
    <row r="233" spans="1:13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</row>
    <row r="234" spans="1:13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</row>
    <row r="235" spans="1:13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</row>
    <row r="236" spans="1:13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</row>
    <row r="237" spans="1:13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</row>
    <row r="238" spans="1:13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</row>
    <row r="239" spans="1:13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</row>
    <row r="240" spans="1:13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</row>
    <row r="241" spans="1:13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</row>
    <row r="242" spans="1:13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</row>
    <row r="243" spans="1:13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</row>
    <row r="244" spans="1:13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</row>
    <row r="245" spans="1:13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</row>
    <row r="246" spans="1:13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</row>
    <row r="247" spans="1:13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</row>
    <row r="248" spans="1:13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</row>
    <row r="249" spans="1:13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</row>
    <row r="250" spans="1:13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</row>
    <row r="251" spans="1:13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</row>
    <row r="252" spans="1:13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</row>
    <row r="253" spans="1:13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</row>
    <row r="254" spans="1:13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</row>
    <row r="255" spans="1:13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</row>
    <row r="256" spans="1:13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</row>
    <row r="257" spans="1:13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</row>
    <row r="258" spans="1:13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</row>
    <row r="259" spans="1:13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</row>
    <row r="260" spans="1:13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</row>
    <row r="261" spans="1:13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</row>
    <row r="262" spans="1:13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</row>
    <row r="263" spans="1:13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</row>
    <row r="264" spans="1:13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</row>
    <row r="265" spans="1:13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</row>
    <row r="266" spans="1:13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</row>
    <row r="267" spans="1:13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</row>
    <row r="268" spans="1:13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</row>
    <row r="269" spans="1:13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</row>
    <row r="270" spans="1:13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</row>
    <row r="271" spans="1:13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</row>
    <row r="272" spans="1:13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</row>
    <row r="273" spans="1:13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</row>
    <row r="274" spans="1:13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</row>
    <row r="275" spans="1:13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</row>
    <row r="276" spans="1:13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</row>
    <row r="277" spans="1:13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</row>
    <row r="278" spans="1:13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</row>
    <row r="279" spans="1:13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</row>
    <row r="280" spans="1:13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</row>
    <row r="281" spans="1:13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</row>
    <row r="282" spans="1:13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</row>
    <row r="283" spans="1:13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</row>
    <row r="284" spans="1:13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</row>
    <row r="285" spans="1:13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</row>
    <row r="286" spans="1:13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</row>
    <row r="287" spans="1:13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</row>
    <row r="288" spans="1:13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</row>
    <row r="289" spans="1:13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</row>
    <row r="290" spans="1:13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</row>
    <row r="291" spans="1:13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</row>
    <row r="292" spans="1:13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</row>
    <row r="293" spans="1:13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</row>
    <row r="294" spans="1:13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</row>
    <row r="295" spans="1:13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</row>
    <row r="296" spans="1:13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</row>
    <row r="297" spans="1:13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</row>
    <row r="298" spans="1:13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</row>
    <row r="299" spans="1:13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</row>
    <row r="300" spans="1:13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</row>
    <row r="301" spans="1:13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</row>
    <row r="302" spans="1:13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</row>
    <row r="303" spans="1:13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</row>
    <row r="304" spans="1:13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</row>
    <row r="305" spans="1:13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</row>
    <row r="306" spans="1:13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</row>
    <row r="307" spans="1:13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</row>
    <row r="308" spans="1:13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</row>
    <row r="309" spans="1:13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</row>
    <row r="310" spans="1:13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</row>
    <row r="311" spans="1:13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</row>
    <row r="312" spans="1:13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</row>
    <row r="313" spans="1:13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</row>
    <row r="314" spans="1:13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</row>
    <row r="315" spans="1:13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</row>
    <row r="316" spans="1:13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</row>
    <row r="317" spans="1:13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</row>
    <row r="318" spans="1:13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</row>
    <row r="319" spans="1:13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</row>
    <row r="320" spans="1:13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</row>
    <row r="321" spans="1:13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</row>
    <row r="322" spans="1:13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</row>
    <row r="323" spans="1:13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</row>
    <row r="324" spans="1:13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</row>
    <row r="325" spans="1:13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</row>
    <row r="326" spans="1:13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</row>
    <row r="327" spans="1:13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</row>
    <row r="328" spans="1:13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</row>
    <row r="329" spans="1:13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</row>
    <row r="330" spans="1:13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</row>
    <row r="331" spans="1:13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</row>
    <row r="332" spans="1:13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</row>
    <row r="333" spans="1:13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</row>
    <row r="334" spans="1:13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</row>
    <row r="335" spans="1:13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</row>
    <row r="336" spans="1:13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</row>
    <row r="337" spans="1:13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</row>
    <row r="338" spans="1:13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</row>
    <row r="339" spans="1:13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</row>
    <row r="340" spans="1:13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</row>
    <row r="341" spans="1:13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</row>
    <row r="342" spans="1:13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</row>
    <row r="343" spans="1:13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</row>
    <row r="344" spans="1:13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</row>
    <row r="345" spans="1:13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</row>
    <row r="346" spans="1:13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</row>
    <row r="347" spans="1:13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</row>
    <row r="348" spans="1:13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</row>
    <row r="349" spans="1:13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</row>
    <row r="350" spans="1:13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</row>
    <row r="351" spans="1:13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</row>
    <row r="352" spans="1:13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</row>
    <row r="353" spans="1:13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</row>
    <row r="354" spans="1:13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</row>
    <row r="355" spans="1:13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</row>
    <row r="356" spans="1:13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</row>
    <row r="357" spans="1:13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</row>
    <row r="358" spans="1:13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</row>
    <row r="359" spans="1:13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</row>
    <row r="360" spans="1:13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</row>
    <row r="361" spans="1:13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</row>
    <row r="362" spans="1:13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</row>
    <row r="363" spans="1:13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</row>
    <row r="364" spans="1:13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</row>
    <row r="365" spans="1:13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</row>
    <row r="366" spans="1:13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</row>
    <row r="367" spans="1:13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</row>
    <row r="368" spans="1:13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</row>
    <row r="369" spans="1:13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</row>
    <row r="370" spans="1:13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</row>
    <row r="371" spans="1:13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</row>
    <row r="372" spans="1:13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</row>
    <row r="373" spans="1:13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</row>
    <row r="374" spans="1:13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</row>
    <row r="375" spans="1:13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</row>
    <row r="376" spans="1:13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</row>
    <row r="377" spans="1:13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</row>
    <row r="378" spans="1:13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</row>
    <row r="379" spans="1:13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</row>
    <row r="380" spans="1:13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</row>
    <row r="381" spans="1:13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</row>
    <row r="382" spans="1:13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</row>
    <row r="383" spans="1:13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</row>
    <row r="384" spans="1:13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</row>
    <row r="385" spans="1:13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</row>
    <row r="386" spans="1:13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</row>
    <row r="387" spans="1:13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</row>
    <row r="388" spans="1:13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</row>
    <row r="389" spans="1:13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</row>
    <row r="390" spans="1:13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</row>
    <row r="391" spans="1:13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</row>
    <row r="392" spans="1:13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</row>
    <row r="393" spans="1:13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</row>
    <row r="394" spans="1:13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</row>
    <row r="395" spans="1:13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</row>
    <row r="396" spans="1:13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</row>
    <row r="397" spans="1:13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</row>
    <row r="398" spans="1:13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</row>
    <row r="399" spans="1:13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</row>
    <row r="400" spans="1:13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</row>
    <row r="401" spans="1:13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</row>
    <row r="402" spans="1:13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</row>
    <row r="403" spans="1:13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</row>
    <row r="404" spans="1:13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</row>
    <row r="405" spans="1:13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</row>
    <row r="406" spans="1:13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</row>
    <row r="407" spans="1:13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</row>
    <row r="408" spans="1:13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</row>
    <row r="409" spans="1:13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</row>
    <row r="410" spans="1:13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</row>
    <row r="411" spans="1:13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</row>
    <row r="412" spans="1:13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</row>
    <row r="413" spans="1:13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</row>
    <row r="414" spans="1:13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</row>
    <row r="415" spans="1:13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</row>
    <row r="416" spans="1:13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</row>
    <row r="417" spans="1:13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</row>
    <row r="418" spans="1:13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</row>
    <row r="419" spans="1:13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</row>
    <row r="420" spans="1:13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</row>
    <row r="421" spans="1:13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</row>
    <row r="422" spans="1:13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</row>
    <row r="423" spans="1:13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</row>
    <row r="424" spans="1:13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</row>
    <row r="425" spans="1:13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</row>
    <row r="426" spans="1:13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</row>
    <row r="427" spans="1:13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</row>
    <row r="428" spans="1:13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</row>
    <row r="429" spans="1:13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</row>
    <row r="430" spans="1:13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</row>
    <row r="431" spans="1:13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</row>
    <row r="432" spans="1:13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</row>
    <row r="433" spans="1:13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</row>
    <row r="434" spans="1:13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</row>
    <row r="435" spans="1:13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</row>
    <row r="436" spans="1:13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</row>
    <row r="437" spans="1:13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</row>
    <row r="438" spans="1:13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</row>
    <row r="439" spans="1:13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</row>
    <row r="440" spans="1:13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</row>
    <row r="441" spans="1:13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</row>
    <row r="442" spans="1:13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</row>
    <row r="443" spans="1:13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</row>
    <row r="444" spans="1:13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</row>
    <row r="445" spans="1:13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</row>
    <row r="446" spans="1:13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</row>
    <row r="447" spans="1:13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</row>
    <row r="448" spans="1:13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</row>
    <row r="449" spans="1:13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</row>
    <row r="450" spans="1:13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</row>
    <row r="451" spans="1:13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</row>
    <row r="452" spans="1:13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</row>
    <row r="453" spans="1:13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</row>
    <row r="454" spans="1:13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</row>
    <row r="455" spans="1:13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</row>
    <row r="456" spans="1:13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</row>
    <row r="457" spans="1:13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</row>
    <row r="458" spans="1:13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</row>
    <row r="459" spans="1:13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</row>
    <row r="460" spans="1:13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</row>
    <row r="461" spans="1:13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</row>
    <row r="462" spans="1:13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</row>
    <row r="463" spans="1:13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</row>
    <row r="464" spans="1:13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</row>
    <row r="465" spans="1:13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</row>
    <row r="466" spans="1:13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</row>
    <row r="467" spans="1:13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</row>
    <row r="468" spans="1:13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</row>
    <row r="469" spans="1:13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</row>
    <row r="470" spans="1:13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</row>
    <row r="471" spans="1:13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</row>
    <row r="472" spans="1:13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</row>
    <row r="473" spans="1:13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</row>
    <row r="474" spans="1:13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</row>
    <row r="475" spans="1:13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</row>
    <row r="476" spans="1:13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</row>
    <row r="477" spans="1:13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</row>
    <row r="478" spans="1:13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</row>
    <row r="479" spans="1:13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</row>
    <row r="480" spans="1:13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</row>
    <row r="481" spans="1:13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</row>
    <row r="482" spans="1:13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</row>
    <row r="483" spans="1:13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</row>
    <row r="484" spans="1:13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</row>
    <row r="485" spans="1:13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</row>
    <row r="486" spans="1:13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</row>
    <row r="487" spans="1:13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</row>
    <row r="488" spans="1:13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</row>
    <row r="489" spans="1:13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</row>
    <row r="490" spans="1:13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</row>
    <row r="491" spans="1:13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</row>
    <row r="492" spans="1:13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</row>
    <row r="493" spans="1:13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</row>
    <row r="494" spans="1:13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</row>
    <row r="495" spans="1:13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</row>
    <row r="496" spans="1:13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</row>
    <row r="497" spans="1:13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</row>
    <row r="498" spans="1:13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</row>
    <row r="499" spans="1:13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</row>
    <row r="500" spans="1:13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</row>
    <row r="501" spans="1:13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</row>
    <row r="502" spans="1:13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</row>
    <row r="503" spans="1:13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</row>
    <row r="504" spans="1:13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</row>
    <row r="505" spans="1:13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</row>
    <row r="506" spans="1:13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</row>
    <row r="507" spans="1:13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</row>
    <row r="508" spans="1:13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</row>
    <row r="509" spans="1:13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</row>
    <row r="510" spans="1:13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</row>
    <row r="511" spans="1:13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</row>
    <row r="512" spans="1:13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</row>
    <row r="513" spans="1:13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</row>
    <row r="514" spans="1:13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</row>
    <row r="515" spans="1:13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</row>
    <row r="516" spans="1:13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</row>
    <row r="517" spans="1:13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</row>
    <row r="518" spans="1:13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</row>
    <row r="519" spans="1:13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</row>
    <row r="520" spans="1:13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</row>
    <row r="521" spans="1:13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</row>
    <row r="522" spans="1:13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</row>
    <row r="523" spans="1:13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</row>
    <row r="524" spans="1:13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</row>
    <row r="525" spans="1:13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</row>
    <row r="526" spans="1:13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</row>
    <row r="527" spans="1:13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</row>
    <row r="528" spans="1:13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</row>
    <row r="529" spans="1:13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</row>
    <row r="530" spans="1:13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</row>
    <row r="531" spans="1:13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</row>
    <row r="532" spans="1:13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</row>
    <row r="533" spans="1:13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</row>
    <row r="534" spans="1:13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</row>
    <row r="535" spans="1:13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</row>
    <row r="536" spans="1:13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</row>
    <row r="537" spans="1:13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</row>
    <row r="538" spans="1:13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</row>
    <row r="539" spans="1:13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</row>
    <row r="540" spans="1:13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</row>
    <row r="541" spans="1:13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</row>
    <row r="542" spans="1:13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</row>
    <row r="543" spans="1:13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</row>
    <row r="544" spans="1:13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</row>
    <row r="545" spans="1:13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</row>
    <row r="546" spans="1:13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</row>
    <row r="547" spans="1:13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</row>
    <row r="548" spans="1:13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</row>
    <row r="549" spans="1:13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</row>
    <row r="550" spans="1:13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</row>
    <row r="551" spans="1:13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</row>
    <row r="552" spans="1:13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</row>
    <row r="553" spans="1:13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</row>
    <row r="554" spans="1:13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</row>
    <row r="555" spans="1:13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</row>
    <row r="556" spans="1:13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</row>
    <row r="557" spans="1:13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</row>
    <row r="558" spans="1:13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</row>
    <row r="559" spans="1:13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</row>
    <row r="560" spans="1:13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</row>
    <row r="561" spans="1:13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</row>
    <row r="562" spans="1:13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</row>
    <row r="563" spans="1:13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</row>
    <row r="564" spans="1:13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</row>
    <row r="565" spans="1:13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</row>
    <row r="566" spans="1:13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</row>
    <row r="567" spans="1:13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</row>
    <row r="568" spans="1:13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</row>
    <row r="569" spans="1:13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</row>
    <row r="570" spans="1:13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</row>
    <row r="571" spans="1:13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</row>
    <row r="572" spans="1:13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</row>
    <row r="573" spans="1:13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</row>
    <row r="574" spans="1:13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</row>
    <row r="575" spans="1:13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</row>
    <row r="576" spans="1:13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</row>
    <row r="577" spans="1:13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</row>
    <row r="578" spans="1:13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</row>
    <row r="579" spans="1:13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</row>
    <row r="580" spans="1:13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</row>
    <row r="581" spans="1:13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</row>
    <row r="582" spans="1:13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</row>
    <row r="583" spans="1:13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</row>
    <row r="584" spans="1:13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</row>
    <row r="585" spans="1:13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</row>
    <row r="586" spans="1:13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</row>
    <row r="587" spans="1:13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</row>
    <row r="588" spans="1:13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</row>
    <row r="589" spans="1:13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</row>
    <row r="590" spans="1:13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</row>
    <row r="591" spans="1:13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</row>
    <row r="592" spans="1:13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</row>
    <row r="593" spans="1:13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</row>
    <row r="594" spans="1:13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</row>
    <row r="595" spans="1:13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</row>
    <row r="596" spans="1:13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</row>
    <row r="597" spans="1:13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</row>
    <row r="598" spans="1:13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</row>
    <row r="599" spans="1:13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</row>
    <row r="600" spans="1:13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</row>
    <row r="601" spans="1:13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</row>
    <row r="602" spans="1:13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</row>
    <row r="603" spans="1:13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</row>
    <row r="604" spans="1:13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</row>
    <row r="605" spans="1:13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</row>
    <row r="606" spans="1:13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</row>
    <row r="607" spans="1:13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</row>
    <row r="608" spans="1:13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</row>
    <row r="609" spans="1:13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</row>
    <row r="610" spans="1:13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</row>
    <row r="611" spans="1:13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</row>
    <row r="612" spans="1:13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</row>
    <row r="613" spans="1:13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</row>
    <row r="614" spans="1:13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</row>
    <row r="615" spans="1:13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</row>
    <row r="616" spans="1:13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</row>
    <row r="617" spans="1:13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</row>
    <row r="618" spans="1:13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</row>
    <row r="619" spans="1:13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</row>
    <row r="620" spans="1:13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</row>
    <row r="621" spans="1:13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</row>
    <row r="622" spans="1:13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</row>
    <row r="623" spans="1:13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</row>
    <row r="624" spans="1:13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</row>
    <row r="625" spans="1:13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</row>
    <row r="626" spans="1:13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</row>
    <row r="627" spans="1:13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</row>
    <row r="628" spans="1:13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</row>
    <row r="629" spans="1:13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</row>
    <row r="630" spans="1:13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</row>
    <row r="631" spans="1:13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</row>
    <row r="632" spans="1:13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</row>
    <row r="633" spans="1:13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</row>
    <row r="634" spans="1:13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</row>
    <row r="635" spans="1:13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</row>
    <row r="636" spans="1:13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</row>
    <row r="637" spans="1:13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</row>
    <row r="638" spans="1:13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</row>
    <row r="639" spans="1:13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</row>
    <row r="640" spans="1:13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</row>
    <row r="641" spans="1:13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</row>
    <row r="642" spans="1:13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</row>
    <row r="643" spans="1:13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</row>
    <row r="644" spans="1:13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</row>
    <row r="645" spans="1:13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</row>
    <row r="646" spans="1:13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</row>
    <row r="647" spans="1:13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</row>
    <row r="648" spans="1:13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</row>
    <row r="649" spans="1:13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</row>
    <row r="650" spans="1:13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</row>
    <row r="651" spans="1:13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</row>
    <row r="652" spans="1:13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</row>
    <row r="653" spans="1:13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</row>
    <row r="654" spans="1:13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</row>
    <row r="655" spans="1:13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</row>
    <row r="656" spans="1:13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</row>
    <row r="657" spans="1:13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</row>
    <row r="658" spans="1:13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</row>
    <row r="659" spans="1:13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</row>
    <row r="660" spans="1:13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</row>
    <row r="661" spans="1:13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</row>
    <row r="662" spans="1:13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</row>
    <row r="663" spans="1:13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</row>
    <row r="664" spans="1:13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</row>
    <row r="665" spans="1:13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</row>
    <row r="666" spans="1:13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</row>
    <row r="667" spans="1:13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</row>
    <row r="668" spans="1:13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</row>
    <row r="669" spans="1:13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</row>
    <row r="670" spans="1:13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</row>
    <row r="671" spans="1:13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</row>
    <row r="672" spans="1:13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</row>
    <row r="673" spans="1:13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</row>
    <row r="674" spans="1:13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</row>
    <row r="675" spans="1:13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</row>
    <row r="676" spans="1:13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</row>
    <row r="677" spans="1:13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</row>
    <row r="678" spans="1:13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</row>
    <row r="679" spans="1:13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</row>
    <row r="680" spans="1:13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</row>
    <row r="681" spans="1:13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</row>
    <row r="682" spans="1:13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</row>
    <row r="683" spans="1:13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</row>
    <row r="684" spans="1:13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</row>
    <row r="685" spans="1:13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</row>
    <row r="686" spans="1:13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</row>
    <row r="687" spans="1:13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</row>
    <row r="688" spans="1:13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</row>
    <row r="689" spans="1:13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</row>
    <row r="690" spans="1:13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</row>
    <row r="691" spans="1:13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</row>
    <row r="692" spans="1:13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</row>
    <row r="693" spans="1:13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</row>
    <row r="694" spans="1:13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</row>
    <row r="695" spans="1:13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</row>
    <row r="696" spans="1:13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</row>
    <row r="697" spans="1:13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</row>
    <row r="698" spans="1:13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</row>
    <row r="699" spans="1:13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</row>
    <row r="700" spans="1:13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</row>
    <row r="701" spans="1:13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</row>
    <row r="702" spans="1:13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</row>
    <row r="703" spans="1:13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</row>
    <row r="704" spans="1:13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</row>
    <row r="705" spans="1:13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</row>
    <row r="706" spans="1:13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</row>
    <row r="707" spans="1:13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</row>
    <row r="708" spans="1:13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</row>
    <row r="709" spans="1:13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</row>
    <row r="710" spans="1:13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</row>
    <row r="711" spans="1:13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</row>
    <row r="712" spans="1:13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</row>
    <row r="713" spans="1:13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</row>
    <row r="714" spans="1:13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</row>
    <row r="715" spans="1:13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</row>
    <row r="716" spans="1:13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</row>
    <row r="717" spans="1:13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</row>
    <row r="718" spans="1:13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</row>
    <row r="719" spans="1:13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</row>
    <row r="720" spans="1:13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</row>
    <row r="721" spans="1:13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</row>
    <row r="722" spans="1:13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</row>
    <row r="723" spans="1:13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</row>
    <row r="724" spans="1:13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</row>
    <row r="725" spans="1:13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</row>
    <row r="726" spans="1:13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</row>
    <row r="727" spans="1:13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</row>
    <row r="728" spans="1:13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</row>
    <row r="729" spans="1:13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</row>
    <row r="730" spans="1:13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</row>
    <row r="731" spans="1:13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</row>
    <row r="732" spans="1:13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</row>
    <row r="733" spans="1:13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</row>
    <row r="734" spans="1:13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</row>
    <row r="735" spans="1:13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</row>
    <row r="736" spans="1:13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</row>
    <row r="737" spans="1:13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</row>
    <row r="738" spans="1:13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</row>
    <row r="739" spans="1:13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</row>
    <row r="740" spans="1:13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</row>
    <row r="741" spans="1:13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</row>
    <row r="742" spans="1:13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</row>
    <row r="743" spans="1:13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</row>
    <row r="744" spans="1:13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</row>
    <row r="745" spans="1:13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</row>
    <row r="746" spans="1:13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</row>
    <row r="747" spans="1:13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</row>
    <row r="748" spans="1:13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</row>
    <row r="749" spans="1:13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</row>
    <row r="750" spans="1:13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</row>
    <row r="751" spans="1:13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</row>
    <row r="752" spans="1:13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</row>
    <row r="753" spans="1:13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</row>
    <row r="754" spans="1:13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</row>
    <row r="755" spans="1:13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</row>
    <row r="756" spans="1:13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</row>
    <row r="757" spans="1:13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</row>
    <row r="758" spans="1:13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</row>
    <row r="759" spans="1:13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</row>
    <row r="760" spans="1:13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</row>
    <row r="761" spans="1:13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</row>
    <row r="762" spans="1:13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</row>
    <row r="763" spans="1:13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</row>
    <row r="764" spans="1:13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</row>
    <row r="765" spans="1:13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</row>
    <row r="766" spans="1:13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</row>
    <row r="767" spans="1:13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</row>
    <row r="768" spans="1:13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</row>
    <row r="769" spans="1:13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</row>
    <row r="770" spans="1:13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</row>
    <row r="771" spans="1:13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</row>
    <row r="772" spans="1:13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</row>
    <row r="773" spans="1:13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</row>
    <row r="774" spans="1:13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</row>
    <row r="775" spans="1:13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</row>
    <row r="776" spans="1:13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</row>
    <row r="777" spans="1:13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</row>
    <row r="778" spans="1:13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</row>
    <row r="779" spans="1:13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</row>
    <row r="780" spans="1:13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</row>
    <row r="781" spans="1:13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</row>
    <row r="782" spans="1:13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</row>
    <row r="783" spans="1:13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</row>
    <row r="784" spans="1:13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</row>
    <row r="785" spans="1:13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</row>
    <row r="786" spans="1:13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</row>
    <row r="787" spans="1:13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</row>
    <row r="788" spans="1:13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</row>
    <row r="789" spans="1:13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</row>
    <row r="790" spans="1:13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</row>
    <row r="791" spans="1:13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</row>
    <row r="792" spans="1:13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</row>
    <row r="793" spans="1:13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</row>
    <row r="794" spans="1:13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</row>
    <row r="795" spans="1:13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</row>
    <row r="796" spans="1:13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</row>
    <row r="797" spans="1:13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</row>
    <row r="798" spans="1:13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</row>
    <row r="799" spans="1:13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</row>
    <row r="800" spans="1:13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</row>
    <row r="801" spans="1:13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</row>
    <row r="802" spans="1:13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</row>
    <row r="803" spans="1:13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</row>
    <row r="804" spans="1:13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</row>
    <row r="805" spans="1:13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</row>
    <row r="806" spans="1:13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</row>
    <row r="807" spans="1:13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</row>
    <row r="808" spans="1:13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</row>
    <row r="809" spans="1:13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</row>
    <row r="810" spans="1:13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</row>
    <row r="811" spans="1:13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</row>
    <row r="812" spans="1:13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</row>
    <row r="813" spans="1:13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</row>
    <row r="814" spans="1:13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</row>
    <row r="815" spans="1:13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</row>
    <row r="816" spans="1:13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</row>
    <row r="817" spans="1:13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</row>
    <row r="818" spans="1:13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</row>
    <row r="819" spans="1:13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</row>
    <row r="820" spans="1:13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</row>
    <row r="821" spans="1:13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</row>
    <row r="822" spans="1:13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</row>
    <row r="823" spans="1:13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</row>
    <row r="824" spans="1:13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</row>
    <row r="825" spans="1:13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</row>
    <row r="826" spans="1:13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</row>
    <row r="827" spans="1:13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</row>
    <row r="828" spans="1:13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</row>
    <row r="829" spans="1:13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</row>
    <row r="830" spans="1:13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</row>
    <row r="831" spans="1:13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</row>
    <row r="832" spans="1:13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</row>
    <row r="833" spans="1:13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</row>
    <row r="834" spans="1:13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</row>
    <row r="835" spans="1:13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</row>
    <row r="836" spans="1:13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</row>
    <row r="837" spans="1:13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</row>
    <row r="838" spans="1:13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</row>
    <row r="839" spans="1:13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</row>
    <row r="840" spans="1:13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</row>
    <row r="841" spans="1:13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</row>
    <row r="842" spans="1:13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</row>
    <row r="843" spans="1:13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</row>
    <row r="844" spans="1:13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</row>
    <row r="845" spans="1:13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</row>
    <row r="846" spans="1:13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</row>
    <row r="847" spans="1:13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</row>
    <row r="848" spans="1:13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</row>
    <row r="849" spans="1:13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</row>
    <row r="850" spans="1:13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</row>
    <row r="851" spans="1:13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</row>
    <row r="852" spans="1:13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</row>
    <row r="853" spans="1:13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</row>
    <row r="854" spans="1:13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</row>
    <row r="855" spans="1:13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</row>
    <row r="856" spans="1:13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</row>
    <row r="857" spans="1:13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</row>
    <row r="858" spans="1:13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</row>
    <row r="859" spans="1:13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</row>
    <row r="860" spans="1:13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</row>
    <row r="861" spans="1:13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</row>
    <row r="862" spans="1:13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</row>
    <row r="863" spans="1:13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</row>
    <row r="864" spans="1:13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</row>
    <row r="865" spans="1:13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</row>
    <row r="866" spans="1:13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</row>
    <row r="867" spans="1:13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</row>
    <row r="868" spans="1:13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</row>
    <row r="869" spans="1:13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</row>
    <row r="870" spans="1:13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</row>
    <row r="871" spans="1:13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</row>
    <row r="872" spans="1:13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</row>
    <row r="873" spans="1:13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</row>
    <row r="874" spans="1:13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</row>
    <row r="875" spans="1:13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</row>
    <row r="876" spans="1:13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</row>
    <row r="877" spans="1:13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</row>
    <row r="878" spans="1:13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</row>
    <row r="879" spans="1:13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</row>
    <row r="880" spans="1:13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</row>
    <row r="881" spans="1:13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</row>
    <row r="882" spans="1:13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</row>
    <row r="883" spans="1:13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</row>
    <row r="884" spans="1:13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</row>
    <row r="885" spans="1:13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</row>
    <row r="886" spans="1:13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</row>
    <row r="887" spans="1:13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</row>
    <row r="888" spans="1:13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</row>
    <row r="889" spans="1:13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</row>
    <row r="890" spans="1:13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</row>
    <row r="891" spans="1:13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</row>
    <row r="892" spans="1:13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</row>
    <row r="893" spans="1:13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</row>
    <row r="894" spans="1:13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</row>
    <row r="895" spans="1:13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</row>
    <row r="896" spans="1:13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</row>
    <row r="897" spans="1:13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</row>
    <row r="898" spans="1:13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</row>
    <row r="899" spans="1:13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</row>
    <row r="900" spans="1:13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</row>
    <row r="901" spans="1:13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</row>
    <row r="902" spans="1:13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</row>
    <row r="903" spans="1:13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</row>
    <row r="904" spans="1:13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</row>
    <row r="905" spans="1:13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</row>
    <row r="906" spans="1:13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</row>
    <row r="907" spans="1:13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</row>
    <row r="908" spans="1:13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</row>
    <row r="909" spans="1:13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</row>
    <row r="910" spans="1:13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</row>
    <row r="911" spans="1:13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</row>
    <row r="912" spans="1:13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</row>
    <row r="913" spans="1:13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</row>
    <row r="914" spans="1:13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</row>
    <row r="915" spans="1:13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</row>
    <row r="916" spans="1:13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</row>
    <row r="917" spans="1:13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</row>
    <row r="918" spans="1:13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</row>
    <row r="919" spans="1:13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</row>
    <row r="920" spans="1:13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</row>
    <row r="921" spans="1:13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</row>
    <row r="922" spans="1:13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</row>
    <row r="923" spans="1:13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</row>
    <row r="924" spans="1:13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</row>
    <row r="925" spans="1:13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</row>
    <row r="926" spans="1:13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</row>
    <row r="927" spans="1:13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</row>
    <row r="928" spans="1:13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</row>
    <row r="929" spans="1:13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</row>
    <row r="930" spans="1:13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</row>
    <row r="931" spans="1:13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</row>
    <row r="932" spans="1:13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</row>
    <row r="933" spans="1:13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</row>
    <row r="934" spans="1:13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</row>
    <row r="935" spans="1:13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</row>
    <row r="936" spans="1:13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</row>
    <row r="937" spans="1:13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</row>
    <row r="938" spans="1:13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</row>
    <row r="939" spans="1:13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</row>
    <row r="940" spans="1:13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</row>
    <row r="941" spans="1:13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</row>
    <row r="942" spans="1:13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</row>
    <row r="943" spans="1:13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</row>
    <row r="944" spans="1:13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</row>
    <row r="945" spans="1:13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</row>
    <row r="946" spans="1:13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</row>
    <row r="947" spans="1:13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</row>
    <row r="948" spans="1:13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</row>
    <row r="949" spans="1:13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</row>
    <row r="950" spans="1:13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</row>
    <row r="951" spans="1:13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</row>
    <row r="952" spans="1:13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</row>
    <row r="953" spans="1:13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</row>
    <row r="954" spans="1:13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</row>
    <row r="955" spans="1:13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</row>
    <row r="956" spans="1:13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  <c r="M956" s="1"/>
    </row>
    <row r="957" spans="1:13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  <c r="M957" s="1"/>
    </row>
    <row r="958" spans="1:13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  <c r="M958" s="1"/>
    </row>
    <row r="959" spans="1:13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  <c r="M959" s="1"/>
    </row>
    <row r="960" spans="1:13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  <c r="M960" s="1"/>
    </row>
    <row r="961" spans="1:13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  <c r="M961" s="1"/>
    </row>
    <row r="962" spans="1:13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4"/>
      <c r="M962" s="1"/>
    </row>
    <row r="963" spans="1:13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4"/>
      <c r="M963" s="1"/>
    </row>
    <row r="964" spans="1:13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4"/>
      <c r="M964" s="1"/>
    </row>
  </sheetData>
  <mergeCells count="82">
    <mergeCell ref="L2:L3"/>
    <mergeCell ref="E3:I3"/>
    <mergeCell ref="C4:K4"/>
    <mergeCell ref="C5:K5"/>
    <mergeCell ref="C6:K6"/>
    <mergeCell ref="C7:K7"/>
    <mergeCell ref="C8:K8"/>
    <mergeCell ref="C9:K9"/>
    <mergeCell ref="A2:A3"/>
    <mergeCell ref="B2:B3"/>
    <mergeCell ref="C2:D3"/>
    <mergeCell ref="E2:K2"/>
    <mergeCell ref="B14:B15"/>
    <mergeCell ref="C14:D14"/>
    <mergeCell ref="E14:E15"/>
    <mergeCell ref="F14:F15"/>
    <mergeCell ref="G14:G15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B16:B17"/>
    <mergeCell ref="K16:K17"/>
    <mergeCell ref="L16:L17"/>
    <mergeCell ref="L19:L20"/>
    <mergeCell ref="J19:J20"/>
    <mergeCell ref="K19:K20"/>
    <mergeCell ref="C18:K18"/>
    <mergeCell ref="C19:D19"/>
    <mergeCell ref="F19:F20"/>
    <mergeCell ref="G19:G20"/>
    <mergeCell ref="G16:G17"/>
    <mergeCell ref="H16:H17"/>
    <mergeCell ref="I16:I17"/>
    <mergeCell ref="J16:J17"/>
    <mergeCell ref="C16:D16"/>
    <mergeCell ref="E16:E17"/>
    <mergeCell ref="F16:F17"/>
    <mergeCell ref="E19:E20"/>
    <mergeCell ref="L11:L12"/>
    <mergeCell ref="C13:K13"/>
    <mergeCell ref="H14:H15"/>
    <mergeCell ref="I14:I15"/>
    <mergeCell ref="J14:J15"/>
    <mergeCell ref="L27:L28"/>
    <mergeCell ref="C21:K21"/>
    <mergeCell ref="C22:D22"/>
    <mergeCell ref="E22:E23"/>
    <mergeCell ref="F22:F23"/>
    <mergeCell ref="G22:G23"/>
    <mergeCell ref="H22:H23"/>
    <mergeCell ref="I22:I23"/>
    <mergeCell ref="J22:J23"/>
    <mergeCell ref="K22:K23"/>
    <mergeCell ref="L22:L23"/>
    <mergeCell ref="C24:D24"/>
    <mergeCell ref="E24:E25"/>
    <mergeCell ref="F24:F25"/>
    <mergeCell ref="G24:G25"/>
    <mergeCell ref="C26:K26"/>
    <mergeCell ref="C27:D27"/>
    <mergeCell ref="E27:E28"/>
    <mergeCell ref="F27:F28"/>
    <mergeCell ref="G27:G28"/>
    <mergeCell ref="H27:H28"/>
    <mergeCell ref="I27:I28"/>
    <mergeCell ref="J27:J28"/>
    <mergeCell ref="K27:K28"/>
    <mergeCell ref="L24:L25"/>
    <mergeCell ref="K14:K15"/>
    <mergeCell ref="L14:L15"/>
    <mergeCell ref="H24:H25"/>
    <mergeCell ref="H19:H20"/>
    <mergeCell ref="I19:I20"/>
    <mergeCell ref="I24:I25"/>
    <mergeCell ref="J24:J25"/>
    <mergeCell ref="K24:K25"/>
  </mergeCells>
  <pageMargins left="0.7" right="0.7" top="0.75" bottom="0.75" header="0" footer="0"/>
  <pageSetup paperSize="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L956"/>
  <sheetViews>
    <sheetView showGridLines="0" view="pageBreakPreview" topLeftCell="B1" zoomScale="60" zoomScaleNormal="100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5.1406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>L8</f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42</v>
      </c>
      <c r="D9" s="58"/>
      <c r="E9" s="58"/>
      <c r="F9" s="58"/>
      <c r="G9" s="58"/>
      <c r="H9" s="58"/>
      <c r="I9" s="58"/>
      <c r="J9" s="58"/>
      <c r="K9" s="58"/>
      <c r="L9" s="9">
        <f>L10+L13+L16+L19+L22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60000000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36</v>
      </c>
      <c r="F11" s="62" t="s">
        <v>1</v>
      </c>
      <c r="G11" s="62">
        <v>1.5</v>
      </c>
      <c r="H11" s="62" t="s">
        <v>1</v>
      </c>
      <c r="I11" s="63">
        <v>15</v>
      </c>
      <c r="J11" s="56" t="s">
        <v>132</v>
      </c>
      <c r="K11" s="47">
        <v>60000000</v>
      </c>
      <c r="L11" s="47">
        <f>K11</f>
        <v>60000000</v>
      </c>
    </row>
    <row r="12" spans="1:12" ht="45.75" customHeight="1" x14ac:dyDescent="0.25">
      <c r="A12" s="15"/>
      <c r="B12" s="18"/>
      <c r="C12" s="15"/>
      <c r="D12" s="27" t="s">
        <v>134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L14</f>
        <v>1500000</v>
      </c>
    </row>
    <row r="14" spans="1:12" ht="25.5" customHeight="1" x14ac:dyDescent="0.25">
      <c r="A14" s="13"/>
      <c r="B14" s="56"/>
      <c r="C14" s="45" t="s">
        <v>22</v>
      </c>
      <c r="D14" s="46"/>
      <c r="E14" s="50">
        <v>3</v>
      </c>
      <c r="F14" s="52"/>
      <c r="G14" s="52"/>
      <c r="H14" s="52"/>
      <c r="I14" s="54"/>
      <c r="J14" s="71" t="s">
        <v>43</v>
      </c>
      <c r="K14" s="47">
        <v>500000</v>
      </c>
      <c r="L14" s="47">
        <f>E14*K14</f>
        <v>1500000</v>
      </c>
    </row>
    <row r="15" spans="1:12" ht="46.5" customHeight="1" x14ac:dyDescent="0.25">
      <c r="A15" s="15"/>
      <c r="B15" s="48"/>
      <c r="C15" s="15"/>
      <c r="D15" s="27" t="s">
        <v>135</v>
      </c>
      <c r="E15" s="51"/>
      <c r="F15" s="53"/>
      <c r="G15" s="53"/>
      <c r="H15" s="53"/>
      <c r="I15" s="55"/>
      <c r="J15" s="48"/>
      <c r="K15" s="48"/>
      <c r="L15" s="48"/>
    </row>
    <row r="16" spans="1:12" ht="25.5" customHeight="1" x14ac:dyDescent="0.25">
      <c r="A16" s="10" t="str">
        <f>IF(B16&lt;=30%,"","Selisih "&amp;(ROUND((B16-30%)*100,2)&amp;"%"))</f>
        <v/>
      </c>
      <c r="B16" s="11"/>
      <c r="C16" s="57" t="s">
        <v>29</v>
      </c>
      <c r="D16" s="58"/>
      <c r="E16" s="58"/>
      <c r="F16" s="58"/>
      <c r="G16" s="58"/>
      <c r="H16" s="58"/>
      <c r="I16" s="58"/>
      <c r="J16" s="58"/>
      <c r="K16" s="58"/>
      <c r="L16" s="9">
        <f>SUM(L17:L18)</f>
        <v>4000000</v>
      </c>
    </row>
    <row r="17" spans="1:12" ht="25.5" customHeight="1" x14ac:dyDescent="0.25">
      <c r="A17" s="13"/>
      <c r="B17" s="14"/>
      <c r="C17" s="45" t="s">
        <v>22</v>
      </c>
      <c r="D17" s="46"/>
      <c r="E17" s="60">
        <v>20</v>
      </c>
      <c r="F17" s="62"/>
      <c r="G17" s="62"/>
      <c r="H17" s="62"/>
      <c r="I17" s="63"/>
      <c r="J17" s="71" t="s">
        <v>137</v>
      </c>
      <c r="K17" s="47">
        <v>200000</v>
      </c>
      <c r="L17" s="47">
        <f>K17*E17</f>
        <v>4000000</v>
      </c>
    </row>
    <row r="18" spans="1:12" ht="45.75" customHeight="1" x14ac:dyDescent="0.25">
      <c r="A18" s="15"/>
      <c r="B18" s="18"/>
      <c r="C18" s="15"/>
      <c r="D18" s="27" t="s">
        <v>136</v>
      </c>
      <c r="E18" s="61"/>
      <c r="F18" s="53"/>
      <c r="G18" s="53"/>
      <c r="H18" s="53"/>
      <c r="I18" s="55"/>
      <c r="J18" s="48"/>
      <c r="K18" s="48"/>
      <c r="L18" s="48"/>
    </row>
    <row r="19" spans="1:12" ht="12.75" customHeight="1" x14ac:dyDescent="0.25">
      <c r="A19" s="12" t="str">
        <f>IF(B19&gt;=10%,IF(B19&lt;=50%,"","Selisih "&amp;ROUND((B19-50%)*100,2)&amp;"%"),"Selisih "&amp;ROUND((B19-10%)*100,2)&amp;"%")</f>
        <v>Selisih -10%</v>
      </c>
      <c r="B19" s="11"/>
      <c r="C19" s="57" t="s">
        <v>33</v>
      </c>
      <c r="D19" s="58"/>
      <c r="E19" s="58"/>
      <c r="F19" s="58"/>
      <c r="G19" s="58"/>
      <c r="H19" s="58"/>
      <c r="I19" s="58"/>
      <c r="J19" s="58"/>
      <c r="K19" s="58"/>
      <c r="L19" s="9">
        <f>L20</f>
        <v>1500000</v>
      </c>
    </row>
    <row r="20" spans="1:12" ht="25.5" customHeight="1" x14ac:dyDescent="0.25">
      <c r="A20" s="13"/>
      <c r="B20" s="14"/>
      <c r="C20" s="70" t="s">
        <v>22</v>
      </c>
      <c r="D20" s="46"/>
      <c r="E20" s="50">
        <v>2</v>
      </c>
      <c r="F20" s="52"/>
      <c r="G20" s="52"/>
      <c r="H20" s="52"/>
      <c r="I20" s="54"/>
      <c r="J20" s="56" t="s">
        <v>34</v>
      </c>
      <c r="K20" s="47">
        <v>750000</v>
      </c>
      <c r="L20" s="47">
        <f>E20*K20</f>
        <v>1500000</v>
      </c>
    </row>
    <row r="21" spans="1:12" ht="36" customHeight="1" x14ac:dyDescent="0.25">
      <c r="A21" s="15"/>
      <c r="B21" s="18"/>
      <c r="C21" s="19"/>
      <c r="D21" s="29" t="s">
        <v>139</v>
      </c>
      <c r="E21" s="51"/>
      <c r="F21" s="53"/>
      <c r="G21" s="53"/>
      <c r="H21" s="53"/>
      <c r="I21" s="55"/>
      <c r="J21" s="48"/>
      <c r="K21" s="48"/>
      <c r="L21" s="48"/>
    </row>
    <row r="22" spans="1:12" ht="25.5" customHeight="1" x14ac:dyDescent="0.25">
      <c r="A22" s="10" t="str">
        <f>IF(B22&lt;=10%,"","Selisih "&amp;(ROUND((B22-10%)*100,2)&amp;"%"))</f>
        <v/>
      </c>
      <c r="B22" s="11"/>
      <c r="C22" s="57" t="s">
        <v>39</v>
      </c>
      <c r="D22" s="58"/>
      <c r="E22" s="58"/>
      <c r="F22" s="58"/>
      <c r="G22" s="58"/>
      <c r="H22" s="58"/>
      <c r="I22" s="58"/>
      <c r="J22" s="58"/>
      <c r="K22" s="58"/>
      <c r="L22" s="9">
        <f>L23</f>
        <v>3000000</v>
      </c>
    </row>
    <row r="23" spans="1:12" ht="25.5" customHeight="1" x14ac:dyDescent="0.25">
      <c r="A23" s="13"/>
      <c r="B23" s="14"/>
      <c r="C23" s="70" t="s">
        <v>22</v>
      </c>
      <c r="D23" s="46"/>
      <c r="E23" s="50">
        <v>4</v>
      </c>
      <c r="F23" s="52"/>
      <c r="G23" s="52"/>
      <c r="H23" s="52"/>
      <c r="I23" s="54"/>
      <c r="J23" s="56" t="s">
        <v>23</v>
      </c>
      <c r="K23" s="47">
        <v>750000</v>
      </c>
      <c r="L23" s="47">
        <f>E23*K23</f>
        <v>3000000</v>
      </c>
    </row>
    <row r="24" spans="1:12" ht="33" customHeight="1" x14ac:dyDescent="0.25">
      <c r="A24" s="15"/>
      <c r="B24" s="18"/>
      <c r="C24" s="19"/>
      <c r="D24" s="28" t="s">
        <v>138</v>
      </c>
      <c r="E24" s="51"/>
      <c r="F24" s="53"/>
      <c r="G24" s="53"/>
      <c r="H24" s="53"/>
      <c r="I24" s="55"/>
      <c r="J24" s="48"/>
      <c r="K24" s="48"/>
      <c r="L24" s="48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</sheetData>
  <mergeCells count="63">
    <mergeCell ref="L2:L3"/>
    <mergeCell ref="E3:I3"/>
    <mergeCell ref="C4:K4"/>
    <mergeCell ref="B14:B15"/>
    <mergeCell ref="A2:A3"/>
    <mergeCell ref="B2:B3"/>
    <mergeCell ref="C2:D3"/>
    <mergeCell ref="E2:K2"/>
    <mergeCell ref="C5:K5"/>
    <mergeCell ref="C6:K6"/>
    <mergeCell ref="C7:K7"/>
    <mergeCell ref="C8:K8"/>
    <mergeCell ref="C9:K9"/>
    <mergeCell ref="I11:I12"/>
    <mergeCell ref="J11:J12"/>
    <mergeCell ref="K11:K12"/>
    <mergeCell ref="E14:E15"/>
    <mergeCell ref="F14:F15"/>
    <mergeCell ref="L14:L15"/>
    <mergeCell ref="C10:K10"/>
    <mergeCell ref="C11:D11"/>
    <mergeCell ref="E11:E12"/>
    <mergeCell ref="F11:F12"/>
    <mergeCell ref="G11:G12"/>
    <mergeCell ref="H11:H12"/>
    <mergeCell ref="L11:L12"/>
    <mergeCell ref="C13:K13"/>
    <mergeCell ref="C14:D14"/>
    <mergeCell ref="C16:K16"/>
    <mergeCell ref="C17:D17"/>
    <mergeCell ref="K17:K18"/>
    <mergeCell ref="G14:G15"/>
    <mergeCell ref="H14:H15"/>
    <mergeCell ref="I14:I15"/>
    <mergeCell ref="J14:J15"/>
    <mergeCell ref="K14:K15"/>
    <mergeCell ref="L17:L18"/>
    <mergeCell ref="E17:E18"/>
    <mergeCell ref="F17:F18"/>
    <mergeCell ref="G17:G18"/>
    <mergeCell ref="H17:H18"/>
    <mergeCell ref="I17:I18"/>
    <mergeCell ref="J17:J18"/>
    <mergeCell ref="L23:L24"/>
    <mergeCell ref="J23:J24"/>
    <mergeCell ref="K23:K24"/>
    <mergeCell ref="C22:K22"/>
    <mergeCell ref="C23:D23"/>
    <mergeCell ref="F23:F24"/>
    <mergeCell ref="G23:G24"/>
    <mergeCell ref="H23:H24"/>
    <mergeCell ref="I23:I24"/>
    <mergeCell ref="E23:E24"/>
    <mergeCell ref="L20:L21"/>
    <mergeCell ref="C19:K19"/>
    <mergeCell ref="C20:D20"/>
    <mergeCell ref="E20:E21"/>
    <mergeCell ref="F20:F21"/>
    <mergeCell ref="G20:G21"/>
    <mergeCell ref="H20:H21"/>
    <mergeCell ref="I20:I21"/>
    <mergeCell ref="J20:J21"/>
    <mergeCell ref="K20:K21"/>
  </mergeCells>
  <printOptions horizontalCentered="1"/>
  <pageMargins left="0.7" right="0.7" top="0.75" bottom="0.75" header="0" footer="0"/>
  <pageSetup paperSize="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L945"/>
  <sheetViews>
    <sheetView showGridLines="0" topLeftCell="B1" zoomScaleNormal="100" workbookViewId="0">
      <selection activeCell="D12" sqref="D12"/>
    </sheetView>
  </sheetViews>
  <sheetFormatPr defaultColWidth="14.42578125" defaultRowHeight="15" customHeight="1" x14ac:dyDescent="0.25"/>
  <cols>
    <col min="1" max="1" width="15.28515625" hidden="1" customWidth="1"/>
    <col min="2" max="2" width="5.2851562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4" customWidth="1"/>
    <col min="8" max="8" width="2.28515625" customWidth="1"/>
    <col min="9" max="9" width="4" customWidth="1"/>
    <col min="10" max="10" width="8.7109375" customWidth="1"/>
    <col min="11" max="11" width="12.85546875" customWidth="1"/>
    <col min="12" max="12" width="17.7109375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</row>
    <row r="8" spans="1:12" ht="38.25" customHeight="1" x14ac:dyDescent="0.25">
      <c r="A8" s="8" t="s">
        <v>18</v>
      </c>
      <c r="B8" s="6"/>
      <c r="C8" s="66" t="s">
        <v>97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101</v>
      </c>
      <c r="D9" s="58"/>
      <c r="E9" s="58"/>
      <c r="F9" s="58"/>
      <c r="G9" s="58"/>
      <c r="H9" s="58"/>
      <c r="I9" s="58"/>
      <c r="J9" s="58"/>
      <c r="K9" s="58"/>
      <c r="L9" s="7">
        <f>SUM(L10,L13,L18)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SUM(L11)</f>
        <v>43000000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43000000</v>
      </c>
      <c r="L11" s="47">
        <f>K11</f>
        <v>43000000</v>
      </c>
    </row>
    <row r="12" spans="1:12" ht="69.75" customHeight="1" x14ac:dyDescent="0.25">
      <c r="A12" s="15"/>
      <c r="B12" s="18"/>
      <c r="C12" s="15"/>
      <c r="D12" s="40" t="s">
        <v>236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SUM(L16,L14)</f>
        <v>23600000</v>
      </c>
    </row>
    <row r="14" spans="1:12" ht="25.5" customHeight="1" x14ac:dyDescent="0.25">
      <c r="A14" s="13"/>
      <c r="B14" s="14"/>
      <c r="C14" s="45" t="s">
        <v>22</v>
      </c>
      <c r="D14" s="46"/>
      <c r="E14" s="60">
        <v>2</v>
      </c>
      <c r="F14" s="62"/>
      <c r="G14" s="62"/>
      <c r="H14" s="62"/>
      <c r="I14" s="63"/>
      <c r="J14" s="56" t="s">
        <v>25</v>
      </c>
      <c r="K14" s="47">
        <v>10000000</v>
      </c>
      <c r="L14" s="47">
        <f>K14*E14</f>
        <v>20000000</v>
      </c>
    </row>
    <row r="15" spans="1:12" ht="45.75" customHeight="1" x14ac:dyDescent="0.25">
      <c r="A15" s="15"/>
      <c r="B15" s="18"/>
      <c r="C15" s="15"/>
      <c r="D15" s="16" t="s">
        <v>227</v>
      </c>
      <c r="E15" s="61"/>
      <c r="F15" s="53"/>
      <c r="G15" s="53"/>
      <c r="H15" s="53"/>
      <c r="I15" s="55"/>
      <c r="J15" s="48"/>
      <c r="K15" s="48"/>
      <c r="L15" s="48"/>
    </row>
    <row r="16" spans="1:12" ht="25.5" customHeight="1" x14ac:dyDescent="0.25">
      <c r="A16" s="13"/>
      <c r="B16" s="14"/>
      <c r="C16" s="45" t="s">
        <v>22</v>
      </c>
      <c r="D16" s="46"/>
      <c r="E16" s="50">
        <v>18</v>
      </c>
      <c r="F16" s="52"/>
      <c r="G16" s="52"/>
      <c r="H16" s="52"/>
      <c r="I16" s="54"/>
      <c r="J16" s="56" t="s">
        <v>43</v>
      </c>
      <c r="K16" s="47">
        <v>200000</v>
      </c>
      <c r="L16" s="47">
        <f>E16*K16</f>
        <v>3600000</v>
      </c>
    </row>
    <row r="17" spans="1:12" ht="32.25" customHeight="1" x14ac:dyDescent="0.25">
      <c r="A17" s="15"/>
      <c r="B17" s="18"/>
      <c r="C17" s="15"/>
      <c r="D17" s="16" t="s">
        <v>171</v>
      </c>
      <c r="E17" s="51"/>
      <c r="F17" s="53"/>
      <c r="G17" s="53"/>
      <c r="H17" s="53"/>
      <c r="I17" s="55"/>
      <c r="J17" s="48"/>
      <c r="K17" s="48"/>
      <c r="L17" s="48"/>
    </row>
    <row r="18" spans="1:12" ht="12.75" customHeight="1" x14ac:dyDescent="0.25">
      <c r="A18" s="10"/>
      <c r="B18" s="12"/>
      <c r="C18" s="57" t="s">
        <v>21</v>
      </c>
      <c r="D18" s="58"/>
      <c r="E18" s="58"/>
      <c r="F18" s="58"/>
      <c r="G18" s="58"/>
      <c r="H18" s="58"/>
      <c r="I18" s="58"/>
      <c r="J18" s="58"/>
      <c r="K18" s="58"/>
      <c r="L18" s="9">
        <f>SUM(L19:L22,L23,L25:L28)</f>
        <v>3400000</v>
      </c>
    </row>
    <row r="19" spans="1:12" ht="25.5" customHeight="1" x14ac:dyDescent="0.25">
      <c r="A19" s="13"/>
      <c r="B19" s="56"/>
      <c r="C19" s="45" t="s">
        <v>22</v>
      </c>
      <c r="D19" s="46"/>
      <c r="E19" s="50">
        <v>1</v>
      </c>
      <c r="F19" s="52"/>
      <c r="G19" s="52"/>
      <c r="H19" s="52"/>
      <c r="I19" s="54"/>
      <c r="J19" s="56" t="s">
        <v>88</v>
      </c>
      <c r="K19" s="47">
        <v>230000</v>
      </c>
      <c r="L19" s="47">
        <f>E19*K19</f>
        <v>230000</v>
      </c>
    </row>
    <row r="20" spans="1:12" ht="18.75" customHeight="1" x14ac:dyDescent="0.25">
      <c r="A20" s="15"/>
      <c r="B20" s="48"/>
      <c r="C20" s="15"/>
      <c r="D20" s="16" t="s">
        <v>237</v>
      </c>
      <c r="E20" s="51"/>
      <c r="F20" s="53"/>
      <c r="G20" s="53"/>
      <c r="H20" s="53"/>
      <c r="I20" s="55"/>
      <c r="J20" s="48"/>
      <c r="K20" s="48"/>
      <c r="L20" s="48"/>
    </row>
    <row r="21" spans="1:12" ht="25.5" customHeight="1" x14ac:dyDescent="0.25">
      <c r="A21" s="13"/>
      <c r="B21" s="56"/>
      <c r="C21" s="45" t="s">
        <v>22</v>
      </c>
      <c r="D21" s="46"/>
      <c r="E21" s="50">
        <v>1</v>
      </c>
      <c r="F21" s="52"/>
      <c r="G21" s="52"/>
      <c r="H21" s="52"/>
      <c r="I21" s="54"/>
      <c r="J21" s="56" t="s">
        <v>23</v>
      </c>
      <c r="K21" s="47">
        <v>750000</v>
      </c>
      <c r="L21" s="47">
        <f>E21*K21</f>
        <v>750000</v>
      </c>
    </row>
    <row r="22" spans="1:12" ht="24.75" customHeight="1" x14ac:dyDescent="0.25">
      <c r="A22" s="15"/>
      <c r="B22" s="48"/>
      <c r="C22" s="15"/>
      <c r="D22" s="16" t="s">
        <v>79</v>
      </c>
      <c r="E22" s="51"/>
      <c r="F22" s="53"/>
      <c r="G22" s="53"/>
      <c r="H22" s="53"/>
      <c r="I22" s="55"/>
      <c r="J22" s="48"/>
      <c r="K22" s="48"/>
      <c r="L22" s="48"/>
    </row>
    <row r="23" spans="1:12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23</v>
      </c>
      <c r="K23" s="47">
        <v>120000</v>
      </c>
      <c r="L23" s="47">
        <f>E23*K23</f>
        <v>120000</v>
      </c>
    </row>
    <row r="24" spans="1:12" ht="24.75" customHeight="1" x14ac:dyDescent="0.25">
      <c r="A24" s="15"/>
      <c r="B24" s="48"/>
      <c r="C24" s="15"/>
      <c r="D24" s="16" t="s">
        <v>44</v>
      </c>
      <c r="E24" s="51"/>
      <c r="F24" s="53"/>
      <c r="G24" s="53"/>
      <c r="H24" s="53"/>
      <c r="I24" s="55"/>
      <c r="J24" s="48"/>
      <c r="K24" s="48"/>
      <c r="L24" s="48"/>
    </row>
    <row r="25" spans="1:12" ht="25.5" customHeight="1" x14ac:dyDescent="0.25">
      <c r="A25" s="13"/>
      <c r="B25" s="56"/>
      <c r="C25" s="45" t="s">
        <v>22</v>
      </c>
      <c r="D25" s="46"/>
      <c r="E25" s="50">
        <v>2</v>
      </c>
      <c r="F25" s="52"/>
      <c r="G25" s="52"/>
      <c r="H25" s="52"/>
      <c r="I25" s="54"/>
      <c r="J25" s="71" t="s">
        <v>23</v>
      </c>
      <c r="K25" s="47">
        <v>800000</v>
      </c>
      <c r="L25" s="47">
        <f>E25*K25</f>
        <v>1600000</v>
      </c>
    </row>
    <row r="26" spans="1:12" ht="24.75" customHeight="1" x14ac:dyDescent="0.25">
      <c r="A26" s="15"/>
      <c r="B26" s="48"/>
      <c r="C26" s="15"/>
      <c r="D26" s="16" t="s">
        <v>234</v>
      </c>
      <c r="E26" s="51"/>
      <c r="F26" s="53"/>
      <c r="G26" s="53"/>
      <c r="H26" s="53"/>
      <c r="I26" s="55"/>
      <c r="J26" s="48"/>
      <c r="K26" s="48"/>
      <c r="L26" s="48"/>
    </row>
    <row r="27" spans="1:12" ht="25.5" customHeight="1" x14ac:dyDescent="0.25">
      <c r="A27" s="13"/>
      <c r="B27" s="56"/>
      <c r="C27" s="45" t="s">
        <v>22</v>
      </c>
      <c r="D27" s="46"/>
      <c r="E27" s="50">
        <v>1</v>
      </c>
      <c r="F27" s="52"/>
      <c r="G27" s="52"/>
      <c r="H27" s="52"/>
      <c r="I27" s="54"/>
      <c r="J27" s="71" t="s">
        <v>23</v>
      </c>
      <c r="K27" s="47">
        <v>700000</v>
      </c>
      <c r="L27" s="47">
        <f>E27*K27</f>
        <v>700000</v>
      </c>
    </row>
    <row r="28" spans="1:12" ht="24.75" customHeight="1" x14ac:dyDescent="0.25">
      <c r="A28" s="15"/>
      <c r="B28" s="48"/>
      <c r="C28" s="15"/>
      <c r="D28" s="16" t="s">
        <v>215</v>
      </c>
      <c r="E28" s="51"/>
      <c r="F28" s="53"/>
      <c r="G28" s="53"/>
      <c r="H28" s="53"/>
      <c r="I28" s="55"/>
      <c r="J28" s="48"/>
      <c r="K28" s="48"/>
      <c r="L28" s="48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</sheetData>
  <mergeCells count="92">
    <mergeCell ref="A2:A3"/>
    <mergeCell ref="B2:B3"/>
    <mergeCell ref="C2:D3"/>
    <mergeCell ref="E2:K2"/>
    <mergeCell ref="L2:L3"/>
    <mergeCell ref="E3:I3"/>
    <mergeCell ref="C4:K4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C5:K5"/>
    <mergeCell ref="C6:K6"/>
    <mergeCell ref="C7:K7"/>
    <mergeCell ref="C8:K8"/>
    <mergeCell ref="C9:K9"/>
    <mergeCell ref="L11:L12"/>
    <mergeCell ref="C14:D14"/>
    <mergeCell ref="E14:E15"/>
    <mergeCell ref="F14:F15"/>
    <mergeCell ref="G14:G15"/>
    <mergeCell ref="H14:H15"/>
    <mergeCell ref="I14:I15"/>
    <mergeCell ref="J14:J15"/>
    <mergeCell ref="K14:K15"/>
    <mergeCell ref="L14:L15"/>
    <mergeCell ref="C13:K13"/>
    <mergeCell ref="C16:D16"/>
    <mergeCell ref="E16:E17"/>
    <mergeCell ref="F16:F17"/>
    <mergeCell ref="G16:G17"/>
    <mergeCell ref="H16:H17"/>
    <mergeCell ref="I16:I17"/>
    <mergeCell ref="J16:J17"/>
    <mergeCell ref="K16:K17"/>
    <mergeCell ref="L16:L17"/>
    <mergeCell ref="C18:K18"/>
    <mergeCell ref="B19:B20"/>
    <mergeCell ref="C19:D19"/>
    <mergeCell ref="E19:E20"/>
    <mergeCell ref="F19:F20"/>
    <mergeCell ref="G19:G20"/>
    <mergeCell ref="H19:H20"/>
    <mergeCell ref="I19:I20"/>
    <mergeCell ref="J19:J20"/>
    <mergeCell ref="K19:K20"/>
    <mergeCell ref="L19:L20"/>
    <mergeCell ref="B21:B22"/>
    <mergeCell ref="C21:D21"/>
    <mergeCell ref="E21:E22"/>
    <mergeCell ref="F21:F22"/>
    <mergeCell ref="G21:G22"/>
    <mergeCell ref="L21:L22"/>
    <mergeCell ref="C25:D25"/>
    <mergeCell ref="E25:E26"/>
    <mergeCell ref="F25:F26"/>
    <mergeCell ref="G25:G26"/>
    <mergeCell ref="H23:H24"/>
    <mergeCell ref="I23:I24"/>
    <mergeCell ref="J23:J24"/>
    <mergeCell ref="K23:K24"/>
    <mergeCell ref="L23:L24"/>
    <mergeCell ref="L25:L26"/>
    <mergeCell ref="H21:H22"/>
    <mergeCell ref="I21:I22"/>
    <mergeCell ref="J21:J22"/>
    <mergeCell ref="K21:K22"/>
    <mergeCell ref="G27:G28"/>
    <mergeCell ref="B23:B24"/>
    <mergeCell ref="C23:D23"/>
    <mergeCell ref="E23:E24"/>
    <mergeCell ref="F23:F24"/>
    <mergeCell ref="G23:G24"/>
    <mergeCell ref="B25:B26"/>
    <mergeCell ref="L27:L28"/>
    <mergeCell ref="H25:H26"/>
    <mergeCell ref="I25:I26"/>
    <mergeCell ref="J25:J26"/>
    <mergeCell ref="K25:K26"/>
    <mergeCell ref="H27:H28"/>
    <mergeCell ref="I27:I28"/>
    <mergeCell ref="J27:J28"/>
    <mergeCell ref="K27:K28"/>
    <mergeCell ref="B27:B28"/>
    <mergeCell ref="C27:D27"/>
    <mergeCell ref="E27:E28"/>
    <mergeCell ref="F27:F28"/>
  </mergeCells>
  <pageMargins left="0.25" right="0.25" top="0.75" bottom="0.75" header="0" footer="0"/>
  <pageSetup paperSize="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L955"/>
  <sheetViews>
    <sheetView showGridLines="0" view="pageBreakPreview" topLeftCell="B1" zoomScale="60" zoomScaleNormal="100" workbookViewId="0">
      <selection activeCell="N10" sqref="N10"/>
    </sheetView>
  </sheetViews>
  <sheetFormatPr defaultColWidth="14.42578125" defaultRowHeight="15" customHeight="1" x14ac:dyDescent="0.25"/>
  <cols>
    <col min="1" max="1" width="15.28515625" hidden="1" customWidth="1"/>
    <col min="2" max="2" width="4.85546875" customWidth="1"/>
    <col min="3" max="3" width="2" customWidth="1"/>
    <col min="4" max="4" width="24.28515625" customWidth="1"/>
    <col min="5" max="5" width="5.140625" customWidth="1"/>
    <col min="6" max="6" width="3.42578125" customWidth="1"/>
    <col min="7" max="7" width="5.7109375" customWidth="1"/>
    <col min="8" max="8" width="3.42578125" customWidth="1"/>
    <col min="9" max="9" width="6.140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103</v>
      </c>
      <c r="D9" s="58"/>
      <c r="E9" s="58"/>
      <c r="F9" s="58"/>
      <c r="G9" s="58"/>
      <c r="H9" s="58"/>
      <c r="I9" s="58"/>
      <c r="J9" s="58"/>
      <c r="K9" s="58"/>
      <c r="L9" s="7">
        <f>SUM(L10,L13)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64000000</v>
      </c>
      <c r="L11" s="47">
        <f>K11</f>
        <v>64000000</v>
      </c>
    </row>
    <row r="12" spans="1:12" ht="45.75" customHeight="1" x14ac:dyDescent="0.25">
      <c r="A12" s="15"/>
      <c r="B12" s="18"/>
      <c r="C12" s="15"/>
      <c r="D12" s="27" t="s">
        <v>178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SUM(L14:L19)</f>
        <v>6000000</v>
      </c>
    </row>
    <row r="14" spans="1:12" ht="25.5" customHeight="1" x14ac:dyDescent="0.25">
      <c r="A14" s="13"/>
      <c r="B14" s="14"/>
      <c r="C14" s="45" t="s">
        <v>22</v>
      </c>
      <c r="D14" s="46"/>
      <c r="E14" s="50">
        <v>2</v>
      </c>
      <c r="F14" s="52"/>
      <c r="G14" s="52"/>
      <c r="H14" s="52"/>
      <c r="I14" s="54"/>
      <c r="J14" s="56" t="s">
        <v>23</v>
      </c>
      <c r="K14" s="47">
        <v>850000</v>
      </c>
      <c r="L14" s="47">
        <f>E14*K14</f>
        <v>1700000</v>
      </c>
    </row>
    <row r="15" spans="1:12" ht="12.75" customHeight="1" x14ac:dyDescent="0.25">
      <c r="A15" s="15"/>
      <c r="B15" s="18"/>
      <c r="C15" s="15"/>
      <c r="D15" s="27" t="s">
        <v>179</v>
      </c>
      <c r="E15" s="51"/>
      <c r="F15" s="53"/>
      <c r="G15" s="53"/>
      <c r="H15" s="53"/>
      <c r="I15" s="55"/>
      <c r="J15" s="48"/>
      <c r="K15" s="48"/>
      <c r="L15" s="48"/>
    </row>
    <row r="16" spans="1:12" ht="25.5" customHeight="1" x14ac:dyDescent="0.25">
      <c r="A16" s="13"/>
      <c r="B16" s="14"/>
      <c r="C16" s="45" t="s">
        <v>22</v>
      </c>
      <c r="D16" s="46"/>
      <c r="E16" s="50">
        <v>2</v>
      </c>
      <c r="F16" s="52"/>
      <c r="G16" s="52"/>
      <c r="H16" s="52"/>
      <c r="I16" s="54"/>
      <c r="J16" s="56" t="s">
        <v>23</v>
      </c>
      <c r="K16" s="47">
        <v>1500000</v>
      </c>
      <c r="L16" s="47">
        <f>E16*K16</f>
        <v>3000000</v>
      </c>
    </row>
    <row r="17" spans="1:12" ht="21.75" customHeight="1" x14ac:dyDescent="0.25">
      <c r="A17" s="15"/>
      <c r="B17" s="18"/>
      <c r="C17" s="15"/>
      <c r="D17" s="27" t="s">
        <v>104</v>
      </c>
      <c r="E17" s="51"/>
      <c r="F17" s="53"/>
      <c r="G17" s="53"/>
      <c r="H17" s="53"/>
      <c r="I17" s="55"/>
      <c r="J17" s="48"/>
      <c r="K17" s="48"/>
      <c r="L17" s="48"/>
    </row>
    <row r="18" spans="1:12" ht="25.5" customHeight="1" x14ac:dyDescent="0.25">
      <c r="A18" s="13"/>
      <c r="B18" s="14"/>
      <c r="C18" s="45" t="s">
        <v>22</v>
      </c>
      <c r="D18" s="46"/>
      <c r="E18" s="50">
        <v>4</v>
      </c>
      <c r="F18" s="52"/>
      <c r="G18" s="52"/>
      <c r="H18" s="52"/>
      <c r="I18" s="54"/>
      <c r="J18" s="71" t="s">
        <v>31</v>
      </c>
      <c r="K18" s="47">
        <v>325000</v>
      </c>
      <c r="L18" s="47">
        <f>E18*K18</f>
        <v>1300000</v>
      </c>
    </row>
    <row r="19" spans="1:12" ht="21" customHeight="1" x14ac:dyDescent="0.25">
      <c r="A19" s="15"/>
      <c r="B19" s="18"/>
      <c r="C19" s="15"/>
      <c r="D19" s="27" t="s">
        <v>105</v>
      </c>
      <c r="E19" s="51"/>
      <c r="F19" s="53"/>
      <c r="G19" s="53"/>
      <c r="H19" s="53"/>
      <c r="I19" s="55"/>
      <c r="J19" s="48"/>
      <c r="K19" s="48"/>
      <c r="L19" s="48"/>
    </row>
    <row r="20" spans="1:12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4"/>
    </row>
    <row r="21" spans="1:12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</row>
    <row r="22" spans="1:12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</row>
    <row r="23" spans="1:12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</sheetData>
  <mergeCells count="50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E3:I3"/>
    <mergeCell ref="C4:K4"/>
    <mergeCell ref="C9:K9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L14:L15"/>
    <mergeCell ref="L11:L12"/>
    <mergeCell ref="C13:K13"/>
    <mergeCell ref="C14:D14"/>
    <mergeCell ref="E14:E15"/>
    <mergeCell ref="F14:F15"/>
    <mergeCell ref="G14:G15"/>
    <mergeCell ref="H14:H15"/>
    <mergeCell ref="I14:I15"/>
    <mergeCell ref="J14:J15"/>
    <mergeCell ref="K14:K15"/>
    <mergeCell ref="L16:L17"/>
    <mergeCell ref="I18:I19"/>
    <mergeCell ref="J18:J19"/>
    <mergeCell ref="E18:E19"/>
    <mergeCell ref="L18:L19"/>
    <mergeCell ref="K18:K19"/>
    <mergeCell ref="E16:E17"/>
    <mergeCell ref="F16:F17"/>
    <mergeCell ref="G16:G17"/>
    <mergeCell ref="H16:H17"/>
    <mergeCell ref="I16:I17"/>
    <mergeCell ref="J16:J17"/>
    <mergeCell ref="K16:K17"/>
    <mergeCell ref="C16:D16"/>
    <mergeCell ref="C18:D18"/>
    <mergeCell ref="F18:F19"/>
    <mergeCell ref="G18:G19"/>
    <mergeCell ref="H18:H19"/>
  </mergeCells>
  <pageMargins left="0.7" right="0.7" top="0.75" bottom="0.75" header="0" footer="0"/>
  <pageSetup paperSize="5" scale="9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M938"/>
  <sheetViews>
    <sheetView showGridLines="0" view="pageBreakPreview" topLeftCell="B1" zoomScale="60" zoomScaleNormal="100" workbookViewId="0">
      <selection activeCell="N9" sqref="N9"/>
    </sheetView>
  </sheetViews>
  <sheetFormatPr defaultColWidth="14.42578125" defaultRowHeight="15" customHeight="1" x14ac:dyDescent="0.25"/>
  <cols>
    <col min="1" max="1" width="15.28515625" hidden="1" customWidth="1"/>
    <col min="2" max="2" width="3.85546875" customWidth="1"/>
    <col min="3" max="3" width="2" customWidth="1"/>
    <col min="4" max="4" width="24.28515625" customWidth="1"/>
    <col min="5" max="5" width="4.85546875" customWidth="1"/>
    <col min="6" max="6" width="2" customWidth="1"/>
    <col min="7" max="7" width="6.85546875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107</v>
      </c>
      <c r="D9" s="58"/>
      <c r="E9" s="58"/>
      <c r="F9" s="58"/>
      <c r="G9" s="58"/>
      <c r="H9" s="58"/>
      <c r="I9" s="58"/>
      <c r="J9" s="58"/>
      <c r="K9" s="58"/>
      <c r="L9" s="7">
        <f>SUM(L10,L13,L16,L19)</f>
        <v>70000000</v>
      </c>
    </row>
    <row r="10" spans="1:12" ht="12.75" customHeight="1" x14ac:dyDescent="0.25">
      <c r="A10" s="10"/>
      <c r="B10" s="12"/>
      <c r="C10" s="57" t="s">
        <v>102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61300000</v>
      </c>
    </row>
    <row r="11" spans="1:12" ht="25.5" customHeight="1" x14ac:dyDescent="0.25">
      <c r="A11" s="13"/>
      <c r="B11" s="56"/>
      <c r="C11" s="45" t="s">
        <v>22</v>
      </c>
      <c r="D11" s="46"/>
      <c r="E11" s="69">
        <v>32</v>
      </c>
      <c r="F11" s="85" t="s">
        <v>0</v>
      </c>
      <c r="G11" s="62">
        <v>80</v>
      </c>
      <c r="H11" s="62" t="s">
        <v>0</v>
      </c>
      <c r="I11" s="63">
        <v>0</v>
      </c>
      <c r="J11" s="86" t="s">
        <v>108</v>
      </c>
      <c r="K11" s="47">
        <v>61300000</v>
      </c>
      <c r="L11" s="47">
        <f>K11</f>
        <v>61300000</v>
      </c>
    </row>
    <row r="12" spans="1:12" ht="42" x14ac:dyDescent="0.25">
      <c r="A12" s="15"/>
      <c r="B12" s="48"/>
      <c r="C12" s="15"/>
      <c r="D12" s="27" t="s">
        <v>180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SUM(L14)</f>
        <v>3000000</v>
      </c>
    </row>
    <row r="14" spans="1:12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3000000</v>
      </c>
      <c r="L14" s="47">
        <f>E14*K14</f>
        <v>3000000</v>
      </c>
    </row>
    <row r="15" spans="1:12" ht="12.75" customHeight="1" x14ac:dyDescent="0.25">
      <c r="A15" s="15"/>
      <c r="B15" s="18"/>
      <c r="C15" s="15"/>
      <c r="D15" s="27" t="s">
        <v>181</v>
      </c>
      <c r="E15" s="51"/>
      <c r="F15" s="53"/>
      <c r="G15" s="53"/>
      <c r="H15" s="53"/>
      <c r="I15" s="55"/>
      <c r="J15" s="48"/>
      <c r="K15" s="48"/>
      <c r="L15" s="48"/>
    </row>
    <row r="16" spans="1:12" ht="12.75" customHeight="1" x14ac:dyDescent="0.25">
      <c r="A16" s="10"/>
      <c r="B16" s="12"/>
      <c r="C16" s="57" t="s">
        <v>21</v>
      </c>
      <c r="D16" s="58"/>
      <c r="E16" s="58"/>
      <c r="F16" s="58"/>
      <c r="G16" s="58"/>
      <c r="H16" s="58"/>
      <c r="I16" s="58"/>
      <c r="J16" s="58"/>
      <c r="K16" s="58"/>
      <c r="L16" s="9">
        <f>SUM(L17)</f>
        <v>2700000</v>
      </c>
    </row>
    <row r="17" spans="1:13" ht="25.5" customHeight="1" x14ac:dyDescent="0.25">
      <c r="A17" s="13"/>
      <c r="B17" s="56"/>
      <c r="C17" s="45" t="s">
        <v>22</v>
      </c>
      <c r="D17" s="46"/>
      <c r="E17" s="50">
        <v>1</v>
      </c>
      <c r="F17" s="52"/>
      <c r="G17" s="52"/>
      <c r="H17" s="52"/>
      <c r="I17" s="54"/>
      <c r="J17" s="71" t="s">
        <v>23</v>
      </c>
      <c r="K17" s="47">
        <v>2700000</v>
      </c>
      <c r="L17" s="47">
        <f>E17*K17</f>
        <v>2700000</v>
      </c>
    </row>
    <row r="18" spans="1:13" ht="18.75" customHeight="1" x14ac:dyDescent="0.25">
      <c r="A18" s="15"/>
      <c r="B18" s="48"/>
      <c r="C18" s="15"/>
      <c r="D18" s="27" t="s">
        <v>120</v>
      </c>
      <c r="E18" s="51"/>
      <c r="F18" s="53"/>
      <c r="G18" s="53"/>
      <c r="H18" s="53"/>
      <c r="I18" s="55"/>
      <c r="J18" s="48"/>
      <c r="K18" s="48"/>
      <c r="L18" s="48"/>
    </row>
    <row r="19" spans="1:13" ht="18.75" customHeight="1" x14ac:dyDescent="0.25">
      <c r="A19" s="12" t="str">
        <f>IF(B19&gt;=10%,IF(B19&lt;=50%,"","Selisih "&amp;ROUND((B19-50%)*100,2)&amp;"%"),"Selisih "&amp;ROUND((B19-10%)*100,2)&amp;"%")</f>
        <v>Selisih -10%</v>
      </c>
      <c r="B19" s="11"/>
      <c r="C19" s="57" t="s">
        <v>33</v>
      </c>
      <c r="D19" s="58"/>
      <c r="E19" s="58"/>
      <c r="F19" s="58"/>
      <c r="G19" s="58"/>
      <c r="H19" s="58"/>
      <c r="I19" s="58"/>
      <c r="J19" s="58"/>
      <c r="K19" s="58"/>
      <c r="L19" s="9">
        <f>SUM(L20)</f>
        <v>3000000</v>
      </c>
      <c r="M19" s="1"/>
    </row>
    <row r="20" spans="1:13" ht="29.25" customHeight="1" x14ac:dyDescent="0.25">
      <c r="A20" s="13"/>
      <c r="B20" s="14"/>
      <c r="C20" s="70" t="s">
        <v>22</v>
      </c>
      <c r="D20" s="46"/>
      <c r="E20" s="50">
        <v>1</v>
      </c>
      <c r="F20" s="52"/>
      <c r="G20" s="52"/>
      <c r="H20" s="52"/>
      <c r="I20" s="54"/>
      <c r="J20" s="71" t="s">
        <v>146</v>
      </c>
      <c r="K20" s="47">
        <v>3000000</v>
      </c>
      <c r="L20" s="47">
        <f>E20*K20</f>
        <v>3000000</v>
      </c>
      <c r="M20" s="1"/>
    </row>
    <row r="21" spans="1:13" ht="27.75" customHeight="1" x14ac:dyDescent="0.25">
      <c r="A21" s="15"/>
      <c r="B21" s="18"/>
      <c r="C21" s="19"/>
      <c r="D21" s="27" t="s">
        <v>145</v>
      </c>
      <c r="E21" s="51"/>
      <c r="F21" s="53"/>
      <c r="G21" s="53"/>
      <c r="H21" s="53"/>
      <c r="I21" s="55"/>
      <c r="J21" s="48"/>
      <c r="K21" s="48"/>
      <c r="L21" s="48"/>
      <c r="M21" s="1"/>
    </row>
    <row r="22" spans="1:13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</row>
    <row r="23" spans="1:13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3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3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3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3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3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3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3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3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3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</sheetData>
  <mergeCells count="54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E3:I3"/>
    <mergeCell ref="C4:K4"/>
    <mergeCell ref="C9:K9"/>
    <mergeCell ref="C13:K13"/>
    <mergeCell ref="C10:K10"/>
    <mergeCell ref="B11:B12"/>
    <mergeCell ref="C11:D11"/>
    <mergeCell ref="E11:E12"/>
    <mergeCell ref="F11:F12"/>
    <mergeCell ref="G11:G12"/>
    <mergeCell ref="H11:H12"/>
    <mergeCell ref="I11:I12"/>
    <mergeCell ref="J11:J12"/>
    <mergeCell ref="K11:K12"/>
    <mergeCell ref="L14:L15"/>
    <mergeCell ref="L11:L12"/>
    <mergeCell ref="I14:I15"/>
    <mergeCell ref="J14:J15"/>
    <mergeCell ref="K14:K15"/>
    <mergeCell ref="C16:K16"/>
    <mergeCell ref="C14:D14"/>
    <mergeCell ref="E14:E15"/>
    <mergeCell ref="F14:F15"/>
    <mergeCell ref="G14:G15"/>
    <mergeCell ref="H14:H15"/>
    <mergeCell ref="L17:L18"/>
    <mergeCell ref="B17:B18"/>
    <mergeCell ref="C17:D17"/>
    <mergeCell ref="E17:E18"/>
    <mergeCell ref="F17:F18"/>
    <mergeCell ref="G17:G18"/>
    <mergeCell ref="H17:H18"/>
    <mergeCell ref="I17:I18"/>
    <mergeCell ref="J17:J18"/>
    <mergeCell ref="K17:K18"/>
    <mergeCell ref="L20:L21"/>
    <mergeCell ref="C19:K19"/>
    <mergeCell ref="C20:D20"/>
    <mergeCell ref="E20:E21"/>
    <mergeCell ref="F20:F21"/>
    <mergeCell ref="G20:G21"/>
    <mergeCell ref="H20:H21"/>
    <mergeCell ref="I20:I21"/>
    <mergeCell ref="J20:J21"/>
    <mergeCell ref="K20:K21"/>
  </mergeCells>
  <pageMargins left="0.7" right="0.7" top="0.75" bottom="0.75" header="0" footer="0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L957"/>
  <sheetViews>
    <sheetView showGridLines="0" view="pageBreakPreview" topLeftCell="B1" zoomScale="60" zoomScaleNormal="90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3.140625" customWidth="1"/>
    <col min="3" max="3" width="2" customWidth="1"/>
    <col min="4" max="4" width="24.28515625" customWidth="1"/>
    <col min="5" max="5" width="8.140625" customWidth="1"/>
    <col min="6" max="6" width="1.85546875" customWidth="1"/>
    <col min="7" max="7" width="7" customWidth="1"/>
    <col min="8" max="8" width="1.85546875" customWidth="1"/>
    <col min="9" max="9" width="6" customWidth="1"/>
    <col min="10" max="10" width="8.7109375" customWidth="1"/>
    <col min="11" max="11" width="16.42578125" customWidth="1"/>
    <col min="12" max="12" width="19" customWidth="1"/>
  </cols>
  <sheetData>
    <row r="1" spans="1:12" ht="37.5" customHeight="1" x14ac:dyDescent="0.25">
      <c r="A1" s="1"/>
      <c r="B1" s="2"/>
      <c r="C1" s="1"/>
      <c r="D1" s="25" t="s">
        <v>109</v>
      </c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110</v>
      </c>
      <c r="D9" s="58"/>
      <c r="E9" s="58"/>
      <c r="F9" s="58"/>
      <c r="G9" s="58"/>
      <c r="H9" s="58"/>
      <c r="I9" s="58"/>
      <c r="J9" s="58"/>
      <c r="K9" s="58"/>
      <c r="L9" s="7">
        <f>SUM(L10,L13,L18)</f>
        <v>70000000</v>
      </c>
    </row>
    <row r="10" spans="1:12" ht="12.75" customHeight="1" x14ac:dyDescent="0.25">
      <c r="A10" s="10"/>
      <c r="B10" s="12"/>
      <c r="C10" s="57" t="s">
        <v>102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64900000</v>
      </c>
    </row>
    <row r="11" spans="1:12" ht="36" customHeight="1" x14ac:dyDescent="0.25">
      <c r="A11" s="13"/>
      <c r="B11" s="56"/>
      <c r="C11" s="87" t="s">
        <v>22</v>
      </c>
      <c r="D11" s="88"/>
      <c r="E11" s="69">
        <v>42</v>
      </c>
      <c r="F11" s="85" t="s">
        <v>0</v>
      </c>
      <c r="G11" s="62">
        <v>1</v>
      </c>
      <c r="H11" s="62" t="s">
        <v>0</v>
      </c>
      <c r="I11" s="63">
        <v>15</v>
      </c>
      <c r="J11" s="86" t="s">
        <v>108</v>
      </c>
      <c r="K11" s="47">
        <v>64900000</v>
      </c>
      <c r="L11" s="47">
        <f>K11</f>
        <v>64900000</v>
      </c>
    </row>
    <row r="12" spans="1:12" ht="54" customHeight="1" x14ac:dyDescent="0.25">
      <c r="A12" s="15"/>
      <c r="B12" s="48"/>
      <c r="C12" s="15"/>
      <c r="D12" s="27" t="s">
        <v>182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SUM(L14:L17)</f>
        <v>1650000</v>
      </c>
    </row>
    <row r="14" spans="1:12" ht="37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47">
        <v>850000</v>
      </c>
      <c r="L14" s="47">
        <f>E14*K14</f>
        <v>850000</v>
      </c>
    </row>
    <row r="15" spans="1:12" ht="18.75" customHeight="1" x14ac:dyDescent="0.25">
      <c r="A15" s="15"/>
      <c r="B15" s="48"/>
      <c r="C15" s="15"/>
      <c r="D15" s="27" t="s">
        <v>84</v>
      </c>
      <c r="E15" s="51"/>
      <c r="F15" s="53"/>
      <c r="G15" s="53"/>
      <c r="H15" s="53"/>
      <c r="I15" s="55"/>
      <c r="J15" s="48"/>
      <c r="K15" s="48"/>
      <c r="L15" s="48"/>
    </row>
    <row r="16" spans="1:12" ht="37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183</v>
      </c>
      <c r="K16" s="47">
        <v>800000</v>
      </c>
      <c r="L16" s="47">
        <f>E16*K16</f>
        <v>800000</v>
      </c>
    </row>
    <row r="17" spans="1:12" ht="18.75" customHeight="1" x14ac:dyDescent="0.25">
      <c r="A17" s="15"/>
      <c r="B17" s="48"/>
      <c r="C17" s="15"/>
      <c r="D17" s="27" t="s">
        <v>85</v>
      </c>
      <c r="E17" s="51"/>
      <c r="F17" s="53"/>
      <c r="G17" s="53"/>
      <c r="H17" s="53"/>
      <c r="I17" s="55"/>
      <c r="J17" s="48"/>
      <c r="K17" s="48"/>
      <c r="L17" s="48"/>
    </row>
    <row r="18" spans="1:12" ht="12.75" customHeight="1" x14ac:dyDescent="0.25">
      <c r="A18" s="15"/>
      <c r="B18" s="11"/>
      <c r="C18" s="57" t="s">
        <v>40</v>
      </c>
      <c r="D18" s="58"/>
      <c r="E18" s="58"/>
      <c r="F18" s="58"/>
      <c r="G18" s="58"/>
      <c r="H18" s="58"/>
      <c r="I18" s="58"/>
      <c r="J18" s="58"/>
      <c r="K18" s="58"/>
      <c r="L18" s="9">
        <f>SUM(L19:L23)</f>
        <v>3450000</v>
      </c>
    </row>
    <row r="19" spans="1:12" ht="21.75" customHeight="1" x14ac:dyDescent="0.25">
      <c r="A19" s="1"/>
      <c r="B19" s="14"/>
      <c r="C19" s="45" t="s">
        <v>22</v>
      </c>
      <c r="D19" s="46"/>
      <c r="E19" s="50">
        <v>2</v>
      </c>
      <c r="F19" s="52"/>
      <c r="G19" s="52"/>
      <c r="H19" s="52"/>
      <c r="I19" s="54"/>
      <c r="J19" s="56" t="s">
        <v>43</v>
      </c>
      <c r="K19" s="47">
        <v>325000</v>
      </c>
      <c r="L19" s="47">
        <f>E19*K19</f>
        <v>650000</v>
      </c>
    </row>
    <row r="20" spans="1:12" ht="25.5" customHeight="1" x14ac:dyDescent="0.25">
      <c r="A20" s="1"/>
      <c r="B20" s="18"/>
      <c r="C20" s="15"/>
      <c r="D20" s="27" t="s">
        <v>121</v>
      </c>
      <c r="E20" s="51"/>
      <c r="F20" s="53"/>
      <c r="G20" s="53"/>
      <c r="H20" s="53"/>
      <c r="I20" s="55"/>
      <c r="J20" s="48"/>
      <c r="K20" s="48"/>
      <c r="L20" s="48"/>
    </row>
    <row r="21" spans="1:12" ht="21.75" customHeight="1" x14ac:dyDescent="0.25">
      <c r="A21" s="1"/>
      <c r="B21" s="14"/>
      <c r="C21" s="45" t="s">
        <v>22</v>
      </c>
      <c r="D21" s="46"/>
      <c r="E21" s="50">
        <v>2</v>
      </c>
      <c r="F21" s="52"/>
      <c r="G21" s="52"/>
      <c r="H21" s="52"/>
      <c r="I21" s="54"/>
      <c r="J21" s="71" t="s">
        <v>23</v>
      </c>
      <c r="K21" s="47">
        <v>1400000</v>
      </c>
      <c r="L21" s="47">
        <f>E21*K21</f>
        <v>2800000</v>
      </c>
    </row>
    <row r="22" spans="1:12" ht="25.5" customHeight="1" x14ac:dyDescent="0.25">
      <c r="A22" s="1"/>
      <c r="B22" s="18"/>
      <c r="C22" s="15"/>
      <c r="D22" s="27" t="s">
        <v>184</v>
      </c>
      <c r="E22" s="51"/>
      <c r="F22" s="53"/>
      <c r="G22" s="53"/>
      <c r="H22" s="53"/>
      <c r="I22" s="55"/>
      <c r="J22" s="48"/>
      <c r="K22" s="48"/>
      <c r="L22" s="48"/>
    </row>
    <row r="23" spans="1:12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</sheetData>
  <mergeCells count="63">
    <mergeCell ref="A2:A3"/>
    <mergeCell ref="B2:B3"/>
    <mergeCell ref="C2:D3"/>
    <mergeCell ref="E2:K2"/>
    <mergeCell ref="L2:L3"/>
    <mergeCell ref="E3:I3"/>
    <mergeCell ref="C5:K5"/>
    <mergeCell ref="C6:K6"/>
    <mergeCell ref="C7:K7"/>
    <mergeCell ref="C4:K4"/>
    <mergeCell ref="C8:K8"/>
    <mergeCell ref="C9:K9"/>
    <mergeCell ref="I21:I22"/>
    <mergeCell ref="J21:J22"/>
    <mergeCell ref="K21:K22"/>
    <mergeCell ref="E11:E12"/>
    <mergeCell ref="C21:D21"/>
    <mergeCell ref="E21:E22"/>
    <mergeCell ref="F21:F22"/>
    <mergeCell ref="G21:G22"/>
    <mergeCell ref="H21:H22"/>
    <mergeCell ref="K16:K17"/>
    <mergeCell ref="F14:F15"/>
    <mergeCell ref="G14:G15"/>
    <mergeCell ref="H14:H15"/>
    <mergeCell ref="I14:I15"/>
    <mergeCell ref="L14:L15"/>
    <mergeCell ref="C10:K10"/>
    <mergeCell ref="B11:B12"/>
    <mergeCell ref="C11:D11"/>
    <mergeCell ref="F11:F12"/>
    <mergeCell ref="G11:G12"/>
    <mergeCell ref="H11:H12"/>
    <mergeCell ref="I11:I12"/>
    <mergeCell ref="J11:J12"/>
    <mergeCell ref="K11:K12"/>
    <mergeCell ref="L11:L12"/>
    <mergeCell ref="C13:K13"/>
    <mergeCell ref="B14:B15"/>
    <mergeCell ref="C14:D14"/>
    <mergeCell ref="E14:E15"/>
    <mergeCell ref="J14:J15"/>
    <mergeCell ref="K14:K15"/>
    <mergeCell ref="B16:B17"/>
    <mergeCell ref="C16:D16"/>
    <mergeCell ref="E16:E17"/>
    <mergeCell ref="F16:F17"/>
    <mergeCell ref="G16:G17"/>
    <mergeCell ref="L21:L22"/>
    <mergeCell ref="L16:L17"/>
    <mergeCell ref="C18:K18"/>
    <mergeCell ref="C19:D19"/>
    <mergeCell ref="E19:E20"/>
    <mergeCell ref="F19:F20"/>
    <mergeCell ref="G19:G20"/>
    <mergeCell ref="H19:H20"/>
    <mergeCell ref="I19:I20"/>
    <mergeCell ref="J19:J20"/>
    <mergeCell ref="K19:K20"/>
    <mergeCell ref="L19:L20"/>
    <mergeCell ref="H16:H17"/>
    <mergeCell ref="I16:I17"/>
    <mergeCell ref="J16:J17"/>
  </mergeCells>
  <pageMargins left="1" right="1" top="1" bottom="1" header="0" footer="0"/>
  <pageSetup paperSize="5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V929"/>
  <sheetViews>
    <sheetView showGridLines="0" view="pageBreakPreview" topLeftCell="B1" zoomScale="60" zoomScaleNormal="100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4.85546875" customWidth="1"/>
    <col min="3" max="3" width="2" customWidth="1"/>
    <col min="4" max="4" width="24.28515625" customWidth="1"/>
    <col min="5" max="5" width="8.140625" customWidth="1"/>
    <col min="6" max="6" width="1.85546875" customWidth="1"/>
    <col min="7" max="7" width="7" customWidth="1"/>
    <col min="8" max="8" width="1.85546875" customWidth="1"/>
    <col min="9" max="9" width="6" customWidth="1"/>
    <col min="10" max="10" width="8.7109375" customWidth="1"/>
    <col min="11" max="11" width="16.42578125" customWidth="1"/>
    <col min="12" max="12" width="16.7109375" customWidth="1"/>
  </cols>
  <sheetData>
    <row r="1" spans="1:22" ht="37.5" customHeight="1" x14ac:dyDescent="0.25">
      <c r="A1" s="1"/>
      <c r="B1" s="2"/>
      <c r="C1" s="1"/>
      <c r="D1" s="34" t="s">
        <v>111</v>
      </c>
      <c r="E1" s="1"/>
      <c r="F1" s="1"/>
      <c r="G1" s="1"/>
      <c r="H1" s="1"/>
      <c r="I1" s="1"/>
      <c r="J1" s="2"/>
      <c r="K1" s="3"/>
      <c r="L1" s="4"/>
    </row>
    <row r="2" spans="1:2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2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2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</row>
    <row r="5" spans="1:2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</row>
    <row r="6" spans="1:2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</row>
    <row r="7" spans="1:2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</row>
    <row r="8" spans="1:2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</row>
    <row r="9" spans="1:22" ht="12.75" customHeight="1" x14ac:dyDescent="0.25">
      <c r="A9" s="10" t="str">
        <f>IF(B9=100%,"","Selisih "&amp;(ROUND((B9-100%)*100,2)&amp;"%"))</f>
        <v>Selisih -100%</v>
      </c>
      <c r="B9" s="11"/>
      <c r="C9" s="89" t="s">
        <v>112</v>
      </c>
      <c r="D9" s="58"/>
      <c r="E9" s="58"/>
      <c r="F9" s="58"/>
      <c r="G9" s="58"/>
      <c r="H9" s="58"/>
      <c r="I9" s="58"/>
      <c r="J9" s="58"/>
      <c r="K9" s="58"/>
      <c r="L9" s="7">
        <f>SUM(L10,L13,L20,L27)</f>
        <v>70000000</v>
      </c>
    </row>
    <row r="10" spans="1:22" ht="12.75" customHeight="1" x14ac:dyDescent="0.25">
      <c r="A10" s="10"/>
      <c r="B10" s="12"/>
      <c r="C10" s="57" t="s">
        <v>102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64000000</v>
      </c>
      <c r="M10" s="1"/>
      <c r="N10" s="1"/>
    </row>
    <row r="11" spans="1:22" ht="36" customHeight="1" x14ac:dyDescent="0.25">
      <c r="A11" s="13"/>
      <c r="B11" s="56"/>
      <c r="C11" s="87" t="s">
        <v>22</v>
      </c>
      <c r="D11" s="88"/>
      <c r="E11" s="69">
        <v>0</v>
      </c>
      <c r="F11" s="85" t="s">
        <v>0</v>
      </c>
      <c r="G11" s="62">
        <v>0</v>
      </c>
      <c r="H11" s="62" t="s">
        <v>0</v>
      </c>
      <c r="I11" s="63">
        <v>0</v>
      </c>
      <c r="J11" s="86" t="s">
        <v>108</v>
      </c>
      <c r="K11" s="47">
        <v>64000000</v>
      </c>
      <c r="L11" s="47">
        <f>K11</f>
        <v>64000000</v>
      </c>
      <c r="M11" s="1"/>
      <c r="N11" s="1"/>
    </row>
    <row r="12" spans="1:22" ht="66.75" customHeight="1" x14ac:dyDescent="0.25">
      <c r="A12" s="15"/>
      <c r="B12" s="48"/>
      <c r="C12" s="15"/>
      <c r="D12" s="27" t="s">
        <v>185</v>
      </c>
      <c r="E12" s="51"/>
      <c r="F12" s="53"/>
      <c r="G12" s="53"/>
      <c r="H12" s="53"/>
      <c r="I12" s="55"/>
      <c r="J12" s="48"/>
      <c r="K12" s="48"/>
      <c r="L12" s="48"/>
      <c r="M12" s="1"/>
      <c r="N12" s="1"/>
    </row>
    <row r="13" spans="1:22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SUM(L14:L19)</f>
        <v>1250000</v>
      </c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280000</v>
      </c>
      <c r="L14" s="47">
        <f>E14*K14</f>
        <v>280000</v>
      </c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2.75" customHeight="1" x14ac:dyDescent="0.25">
      <c r="A15" s="15"/>
      <c r="B15" s="18"/>
      <c r="C15" s="15"/>
      <c r="D15" s="27" t="s">
        <v>186</v>
      </c>
      <c r="E15" s="51"/>
      <c r="F15" s="53"/>
      <c r="G15" s="53"/>
      <c r="H15" s="53"/>
      <c r="I15" s="55"/>
      <c r="J15" s="48"/>
      <c r="K15" s="48"/>
      <c r="L15" s="48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5.5" customHeight="1" x14ac:dyDescent="0.25">
      <c r="A16" s="13"/>
      <c r="B16" s="14"/>
      <c r="C16" s="45" t="s">
        <v>22</v>
      </c>
      <c r="D16" s="46"/>
      <c r="E16" s="50">
        <v>3</v>
      </c>
      <c r="F16" s="52"/>
      <c r="G16" s="52"/>
      <c r="H16" s="52"/>
      <c r="I16" s="54"/>
      <c r="J16" s="56" t="s">
        <v>23</v>
      </c>
      <c r="K16" s="47">
        <v>40000</v>
      </c>
      <c r="L16" s="47">
        <f>E16*K16</f>
        <v>120000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2.75" customHeight="1" x14ac:dyDescent="0.25">
      <c r="A17" s="15"/>
      <c r="B17" s="18"/>
      <c r="C17" s="15"/>
      <c r="D17" s="27" t="s">
        <v>187</v>
      </c>
      <c r="E17" s="51"/>
      <c r="F17" s="53"/>
      <c r="G17" s="53"/>
      <c r="H17" s="53"/>
      <c r="I17" s="55"/>
      <c r="J17" s="48"/>
      <c r="K17" s="48"/>
      <c r="L17" s="48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5.5" customHeight="1" x14ac:dyDescent="0.25">
      <c r="A18" s="13"/>
      <c r="B18" s="14"/>
      <c r="C18" s="45" t="s">
        <v>22</v>
      </c>
      <c r="D18" s="46"/>
      <c r="E18" s="50">
        <v>1</v>
      </c>
      <c r="F18" s="52"/>
      <c r="G18" s="52"/>
      <c r="H18" s="52"/>
      <c r="I18" s="54"/>
      <c r="J18" s="56" t="s">
        <v>23</v>
      </c>
      <c r="K18" s="47">
        <v>850000</v>
      </c>
      <c r="L18" s="47">
        <f>E18*K18</f>
        <v>850000</v>
      </c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2.75" customHeight="1" x14ac:dyDescent="0.25">
      <c r="A19" s="15"/>
      <c r="B19" s="18"/>
      <c r="C19" s="15"/>
      <c r="D19" s="27" t="s">
        <v>179</v>
      </c>
      <c r="E19" s="51"/>
      <c r="F19" s="53"/>
      <c r="G19" s="53"/>
      <c r="H19" s="53"/>
      <c r="I19" s="55"/>
      <c r="J19" s="48"/>
      <c r="K19" s="48"/>
      <c r="L19" s="48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2.75" customHeight="1" x14ac:dyDescent="0.25">
      <c r="A20" s="10"/>
      <c r="B20" s="12"/>
      <c r="C20" s="57" t="s">
        <v>21</v>
      </c>
      <c r="D20" s="58"/>
      <c r="E20" s="58"/>
      <c r="F20" s="58"/>
      <c r="G20" s="58"/>
      <c r="H20" s="58"/>
      <c r="I20" s="58"/>
      <c r="J20" s="58"/>
      <c r="K20" s="58"/>
      <c r="L20" s="9">
        <f>SUM(L21:L26)</f>
        <v>1950000</v>
      </c>
      <c r="M20" s="1"/>
      <c r="N20" s="5"/>
      <c r="O20" s="1"/>
      <c r="P20" s="1"/>
      <c r="Q20" s="1"/>
      <c r="R20" s="1"/>
      <c r="S20" s="1"/>
      <c r="T20" s="1"/>
      <c r="U20" s="1"/>
      <c r="V20" s="1"/>
    </row>
    <row r="21" spans="1:22" ht="25.5" customHeight="1" x14ac:dyDescent="0.25">
      <c r="A21" s="13"/>
      <c r="B21" s="56"/>
      <c r="C21" s="45" t="s">
        <v>22</v>
      </c>
      <c r="D21" s="46"/>
      <c r="E21" s="50">
        <v>1</v>
      </c>
      <c r="F21" s="52"/>
      <c r="G21" s="52"/>
      <c r="H21" s="52"/>
      <c r="I21" s="54"/>
      <c r="J21" s="71" t="s">
        <v>23</v>
      </c>
      <c r="K21" s="47">
        <v>600000</v>
      </c>
      <c r="L21" s="47">
        <f>E21*K21</f>
        <v>600000</v>
      </c>
      <c r="M21" s="21"/>
      <c r="N21" s="5"/>
      <c r="O21" s="1"/>
      <c r="P21" s="1"/>
      <c r="Q21" s="1"/>
      <c r="R21" s="1"/>
      <c r="S21" s="1"/>
      <c r="T21" s="1"/>
      <c r="U21" s="1"/>
      <c r="V21" s="1"/>
    </row>
    <row r="22" spans="1:22" ht="18.75" customHeight="1" x14ac:dyDescent="0.25">
      <c r="A22" s="15"/>
      <c r="B22" s="48"/>
      <c r="C22" s="15"/>
      <c r="D22" s="27" t="s">
        <v>106</v>
      </c>
      <c r="E22" s="51"/>
      <c r="F22" s="53"/>
      <c r="G22" s="53"/>
      <c r="H22" s="53"/>
      <c r="I22" s="55"/>
      <c r="J22" s="48"/>
      <c r="K22" s="48"/>
      <c r="L22" s="48"/>
      <c r="M22" s="21"/>
      <c r="N22" s="5"/>
      <c r="O22" s="1"/>
      <c r="P22" s="1"/>
      <c r="Q22" s="1"/>
      <c r="R22" s="1"/>
      <c r="S22" s="1"/>
      <c r="T22" s="1"/>
      <c r="U22" s="1"/>
      <c r="V22" s="1"/>
    </row>
    <row r="23" spans="1:22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23</v>
      </c>
      <c r="K23" s="47">
        <v>500000</v>
      </c>
      <c r="L23" s="47">
        <f>E23*K23</f>
        <v>500000</v>
      </c>
      <c r="M23" s="21"/>
      <c r="N23" s="5"/>
      <c r="O23" s="1"/>
      <c r="P23" s="1"/>
      <c r="Q23" s="1"/>
      <c r="R23" s="1"/>
      <c r="S23" s="1"/>
      <c r="T23" s="1"/>
      <c r="U23" s="1"/>
      <c r="V23" s="1"/>
    </row>
    <row r="24" spans="1:22" ht="18.75" customHeight="1" x14ac:dyDescent="0.25">
      <c r="A24" s="15"/>
      <c r="B24" s="48"/>
      <c r="C24" s="15"/>
      <c r="D24" s="27" t="s">
        <v>118</v>
      </c>
      <c r="E24" s="51"/>
      <c r="F24" s="53"/>
      <c r="G24" s="53"/>
      <c r="H24" s="53"/>
      <c r="I24" s="55"/>
      <c r="J24" s="48"/>
      <c r="K24" s="48"/>
      <c r="L24" s="48"/>
      <c r="M24" s="21"/>
      <c r="N24" s="5"/>
      <c r="O24" s="1"/>
      <c r="P24" s="1"/>
      <c r="Q24" s="1"/>
      <c r="R24" s="1"/>
      <c r="S24" s="1"/>
      <c r="T24" s="1"/>
      <c r="U24" s="1"/>
      <c r="V24" s="1"/>
    </row>
    <row r="25" spans="1:22" ht="25.5" customHeight="1" x14ac:dyDescent="0.25">
      <c r="A25" s="13"/>
      <c r="B25" s="56"/>
      <c r="C25" s="45" t="s">
        <v>22</v>
      </c>
      <c r="D25" s="46"/>
      <c r="E25" s="50">
        <v>1</v>
      </c>
      <c r="F25" s="52"/>
      <c r="G25" s="52"/>
      <c r="H25" s="52"/>
      <c r="I25" s="54"/>
      <c r="J25" s="71" t="s">
        <v>23</v>
      </c>
      <c r="K25" s="47">
        <v>850000</v>
      </c>
      <c r="L25" s="47">
        <f>E25*K25</f>
        <v>850000</v>
      </c>
      <c r="M25" s="21"/>
      <c r="N25" s="5"/>
      <c r="O25" s="1"/>
      <c r="P25" s="1"/>
      <c r="Q25" s="1"/>
      <c r="R25" s="1"/>
      <c r="S25" s="1"/>
      <c r="T25" s="1"/>
      <c r="U25" s="1"/>
      <c r="V25" s="1"/>
    </row>
    <row r="26" spans="1:22" ht="18.75" customHeight="1" x14ac:dyDescent="0.25">
      <c r="A26" s="15"/>
      <c r="B26" s="48"/>
      <c r="C26" s="15"/>
      <c r="D26" s="27" t="s">
        <v>188</v>
      </c>
      <c r="E26" s="51"/>
      <c r="F26" s="53"/>
      <c r="G26" s="53"/>
      <c r="H26" s="53"/>
      <c r="I26" s="55"/>
      <c r="J26" s="48"/>
      <c r="K26" s="48"/>
      <c r="L26" s="48"/>
      <c r="M26" s="21"/>
      <c r="N26" s="5"/>
      <c r="O26" s="1"/>
      <c r="P26" s="1"/>
      <c r="Q26" s="1"/>
      <c r="R26" s="1"/>
      <c r="S26" s="1"/>
      <c r="T26" s="1"/>
      <c r="U26" s="1"/>
      <c r="V26" s="1"/>
    </row>
    <row r="27" spans="1:22" ht="12.75" customHeight="1" x14ac:dyDescent="0.25">
      <c r="A27" s="15"/>
      <c r="B27" s="11"/>
      <c r="C27" s="57" t="s">
        <v>40</v>
      </c>
      <c r="D27" s="58"/>
      <c r="E27" s="58"/>
      <c r="F27" s="58"/>
      <c r="G27" s="58"/>
      <c r="H27" s="58"/>
      <c r="I27" s="58"/>
      <c r="J27" s="58"/>
      <c r="K27" s="58"/>
      <c r="L27" s="9">
        <f>SUM(L28)</f>
        <v>2800000</v>
      </c>
      <c r="M27" s="1"/>
      <c r="N27" s="1"/>
      <c r="O27" s="1"/>
      <c r="P27" s="1"/>
      <c r="Q27" s="1"/>
      <c r="R27" s="1"/>
    </row>
    <row r="28" spans="1:22" ht="21.75" customHeight="1" x14ac:dyDescent="0.25">
      <c r="A28" s="1"/>
      <c r="B28" s="14"/>
      <c r="C28" s="45" t="s">
        <v>22</v>
      </c>
      <c r="D28" s="46"/>
      <c r="E28" s="50">
        <v>2</v>
      </c>
      <c r="F28" s="52"/>
      <c r="G28" s="52"/>
      <c r="H28" s="52"/>
      <c r="I28" s="54"/>
      <c r="J28" s="56" t="s">
        <v>43</v>
      </c>
      <c r="K28" s="47">
        <v>1400000</v>
      </c>
      <c r="L28" s="47">
        <f>E28*K28</f>
        <v>2800000</v>
      </c>
      <c r="M28" s="1"/>
      <c r="N28" s="1"/>
      <c r="O28" s="1"/>
      <c r="P28" s="1"/>
      <c r="Q28" s="1"/>
      <c r="R28" s="1"/>
    </row>
    <row r="29" spans="1:22" ht="25.5" customHeight="1" x14ac:dyDescent="0.25">
      <c r="A29" s="1"/>
      <c r="B29" s="18"/>
      <c r="C29" s="15"/>
      <c r="D29" s="27" t="s">
        <v>184</v>
      </c>
      <c r="E29" s="51"/>
      <c r="F29" s="53"/>
      <c r="G29" s="53"/>
      <c r="H29" s="53"/>
      <c r="I29" s="55"/>
      <c r="J29" s="48"/>
      <c r="K29" s="48"/>
      <c r="L29" s="48"/>
      <c r="M29" s="1"/>
      <c r="N29" s="1"/>
      <c r="O29" s="1"/>
      <c r="P29" s="1"/>
      <c r="Q29" s="1"/>
      <c r="R29" s="1"/>
    </row>
    <row r="30" spans="1:2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2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2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</sheetData>
  <mergeCells count="92">
    <mergeCell ref="A2:A3"/>
    <mergeCell ref="B2:B3"/>
    <mergeCell ref="I14:I15"/>
    <mergeCell ref="J14:J15"/>
    <mergeCell ref="C16:D16"/>
    <mergeCell ref="E16:E17"/>
    <mergeCell ref="F16:F17"/>
    <mergeCell ref="G16:G17"/>
    <mergeCell ref="H16:H17"/>
    <mergeCell ref="I16:I17"/>
    <mergeCell ref="J16:J17"/>
    <mergeCell ref="C13:K13"/>
    <mergeCell ref="C14:D14"/>
    <mergeCell ref="E14:E15"/>
    <mergeCell ref="F14:F15"/>
    <mergeCell ref="G14:G15"/>
    <mergeCell ref="H14:H15"/>
    <mergeCell ref="C18:D18"/>
    <mergeCell ref="K14:K15"/>
    <mergeCell ref="L14:L15"/>
    <mergeCell ref="K16:K17"/>
    <mergeCell ref="L16:L17"/>
    <mergeCell ref="E18:E19"/>
    <mergeCell ref="K18:K19"/>
    <mergeCell ref="L18:L19"/>
    <mergeCell ref="F18:F19"/>
    <mergeCell ref="G18:G19"/>
    <mergeCell ref="H18:H19"/>
    <mergeCell ref="I18:I19"/>
    <mergeCell ref="J18:J19"/>
    <mergeCell ref="L28:L29"/>
    <mergeCell ref="L25:L26"/>
    <mergeCell ref="C27:K27"/>
    <mergeCell ref="C28:D28"/>
    <mergeCell ref="K28:K29"/>
    <mergeCell ref="E28:E29"/>
    <mergeCell ref="F28:F29"/>
    <mergeCell ref="G28:G29"/>
    <mergeCell ref="H28:H29"/>
    <mergeCell ref="I28:I29"/>
    <mergeCell ref="J28:J29"/>
    <mergeCell ref="L23:L24"/>
    <mergeCell ref="C21:D21"/>
    <mergeCell ref="L11:L12"/>
    <mergeCell ref="C2:D3"/>
    <mergeCell ref="E2:K2"/>
    <mergeCell ref="L2:L3"/>
    <mergeCell ref="E3:I3"/>
    <mergeCell ref="C4:K4"/>
    <mergeCell ref="C5:K5"/>
    <mergeCell ref="C6:K6"/>
    <mergeCell ref="C7:K7"/>
    <mergeCell ref="C8:K8"/>
    <mergeCell ref="C9:K9"/>
    <mergeCell ref="C10:K10"/>
    <mergeCell ref="C11:D11"/>
    <mergeCell ref="F11:F12"/>
    <mergeCell ref="G11:G12"/>
    <mergeCell ref="H11:H12"/>
    <mergeCell ref="B11:B12"/>
    <mergeCell ref="E11:E12"/>
    <mergeCell ref="J11:J12"/>
    <mergeCell ref="K11:K12"/>
    <mergeCell ref="I11:I12"/>
    <mergeCell ref="L21:L22"/>
    <mergeCell ref="B21:B22"/>
    <mergeCell ref="E21:E22"/>
    <mergeCell ref="F21:F22"/>
    <mergeCell ref="G21:G22"/>
    <mergeCell ref="H21:H22"/>
    <mergeCell ref="I21:I22"/>
    <mergeCell ref="B23:B24"/>
    <mergeCell ref="C23:D23"/>
    <mergeCell ref="E23:E24"/>
    <mergeCell ref="F23:F24"/>
    <mergeCell ref="H25:H26"/>
    <mergeCell ref="B25:B26"/>
    <mergeCell ref="I25:I26"/>
    <mergeCell ref="J25:J26"/>
    <mergeCell ref="K25:K26"/>
    <mergeCell ref="C20:K20"/>
    <mergeCell ref="G23:G24"/>
    <mergeCell ref="H23:H24"/>
    <mergeCell ref="I23:I24"/>
    <mergeCell ref="J23:J24"/>
    <mergeCell ref="K23:K24"/>
    <mergeCell ref="C25:D25"/>
    <mergeCell ref="E25:E26"/>
    <mergeCell ref="F25:F26"/>
    <mergeCell ref="G25:G26"/>
    <mergeCell ref="J21:J22"/>
    <mergeCell ref="K21:K22"/>
  </mergeCells>
  <pageMargins left="1" right="1" top="1" bottom="1" header="0" footer="0"/>
  <pageSetup paperSize="5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U939"/>
  <sheetViews>
    <sheetView showGridLines="0" view="pageBreakPreview" topLeftCell="B1" zoomScale="60" zoomScaleNormal="100" workbookViewId="0">
      <selection activeCell="B4" sqref="B4"/>
    </sheetView>
  </sheetViews>
  <sheetFormatPr defaultColWidth="14.42578125" defaultRowHeight="15" customHeight="1" x14ac:dyDescent="0.25"/>
  <cols>
    <col min="1" max="1" width="15.28515625" hidden="1" customWidth="1"/>
    <col min="2" max="2" width="3.7109375" customWidth="1"/>
    <col min="3" max="3" width="2" customWidth="1"/>
    <col min="4" max="4" width="24.28515625" customWidth="1"/>
    <col min="5" max="5" width="5" customWidth="1"/>
    <col min="6" max="6" width="1.85546875" customWidth="1"/>
    <col min="7" max="7" width="4.140625" customWidth="1"/>
    <col min="8" max="8" width="1.85546875" customWidth="1"/>
    <col min="9" max="9" width="4" customWidth="1"/>
    <col min="10" max="10" width="8.7109375" customWidth="1"/>
    <col min="11" max="11" width="13.42578125" customWidth="1"/>
    <col min="12" max="12" width="17.42578125" customWidth="1"/>
    <col min="13" max="15" width="8.7109375" customWidth="1"/>
  </cols>
  <sheetData>
    <row r="1" spans="1:18" ht="52.5" customHeight="1" x14ac:dyDescent="0.25">
      <c r="A1" s="1" t="s">
        <v>114</v>
      </c>
      <c r="B1" s="2"/>
      <c r="C1" s="1"/>
      <c r="D1" s="26" t="s">
        <v>115</v>
      </c>
      <c r="E1" s="1"/>
      <c r="F1" s="1"/>
      <c r="G1" s="1"/>
      <c r="H1" s="1"/>
      <c r="I1" s="1"/>
      <c r="J1" s="2"/>
      <c r="K1" s="3"/>
      <c r="L1" s="4"/>
      <c r="M1" s="1"/>
      <c r="N1" s="1"/>
      <c r="O1" s="1"/>
    </row>
    <row r="2" spans="1:18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  <c r="N2" s="1"/>
      <c r="O2" s="1"/>
    </row>
    <row r="3" spans="1:18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  <c r="N3" s="1"/>
      <c r="O3" s="1"/>
    </row>
    <row r="4" spans="1:18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  <c r="M4" s="1"/>
      <c r="N4" s="1"/>
      <c r="O4" s="1"/>
    </row>
    <row r="5" spans="1:18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  <c r="M5" s="1"/>
      <c r="N5" s="1"/>
      <c r="O5" s="1"/>
    </row>
    <row r="6" spans="1:18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  <c r="M6" s="1"/>
      <c r="N6" s="1"/>
      <c r="O6" s="1"/>
    </row>
    <row r="7" spans="1:18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  <c r="M7" s="1"/>
      <c r="N7" s="1"/>
      <c r="O7" s="1"/>
    </row>
    <row r="8" spans="1:18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  <c r="M8" s="1"/>
      <c r="N8" s="1"/>
      <c r="O8" s="1"/>
    </row>
    <row r="9" spans="1:18" ht="12.75" customHeight="1" x14ac:dyDescent="0.25">
      <c r="A9" s="10" t="str">
        <f>IF(B9=100%,"","Selisih "&amp;(ROUND((B9-100%)*100,2)&amp;"%"))</f>
        <v>Selisih -100%</v>
      </c>
      <c r="B9" s="11"/>
      <c r="C9" s="57" t="s">
        <v>117</v>
      </c>
      <c r="D9" s="58"/>
      <c r="E9" s="58"/>
      <c r="F9" s="58"/>
      <c r="G9" s="58"/>
      <c r="H9" s="58"/>
      <c r="I9" s="58"/>
      <c r="J9" s="58"/>
      <c r="K9" s="58"/>
      <c r="L9" s="7">
        <f>SUM(L10,L13,L18)</f>
        <v>70000000</v>
      </c>
      <c r="M9" s="1"/>
      <c r="N9" s="1"/>
      <c r="O9" s="1"/>
    </row>
    <row r="10" spans="1:18" ht="12.75" customHeight="1" x14ac:dyDescent="0.25">
      <c r="A10" s="10"/>
      <c r="B10" s="12"/>
      <c r="C10" s="57" t="s">
        <v>102</v>
      </c>
      <c r="D10" s="58"/>
      <c r="E10" s="58"/>
      <c r="F10" s="58"/>
      <c r="G10" s="58"/>
      <c r="H10" s="58"/>
      <c r="I10" s="58"/>
      <c r="J10" s="58"/>
      <c r="K10" s="58"/>
      <c r="L10" s="9">
        <f>L11</f>
        <v>60000000</v>
      </c>
      <c r="M10" s="1"/>
      <c r="N10" s="1"/>
      <c r="O10" s="1"/>
    </row>
    <row r="11" spans="1:18" ht="25.5" customHeight="1" x14ac:dyDescent="0.25">
      <c r="A11" s="13"/>
      <c r="B11" s="56"/>
      <c r="C11" s="45" t="s">
        <v>22</v>
      </c>
      <c r="D11" s="46"/>
      <c r="E11" s="69">
        <v>63</v>
      </c>
      <c r="F11" s="62" t="s">
        <v>0</v>
      </c>
      <c r="G11" s="62">
        <v>0.6</v>
      </c>
      <c r="H11" s="62" t="s">
        <v>0</v>
      </c>
      <c r="I11" s="63">
        <v>0.15</v>
      </c>
      <c r="J11" s="56" t="s">
        <v>28</v>
      </c>
      <c r="K11" s="47">
        <v>60000000</v>
      </c>
      <c r="L11" s="47">
        <f>K11</f>
        <v>60000000</v>
      </c>
      <c r="M11" s="1"/>
      <c r="N11" s="1"/>
      <c r="O11" s="1"/>
    </row>
    <row r="12" spans="1:18" ht="51" customHeight="1" x14ac:dyDescent="0.25">
      <c r="A12" s="15"/>
      <c r="B12" s="48"/>
      <c r="C12" s="15"/>
      <c r="D12" s="27" t="s">
        <v>189</v>
      </c>
      <c r="E12" s="51"/>
      <c r="F12" s="53"/>
      <c r="G12" s="53"/>
      <c r="H12" s="53"/>
      <c r="I12" s="55"/>
      <c r="J12" s="48"/>
      <c r="K12" s="48"/>
      <c r="L12" s="90"/>
      <c r="M12" s="1"/>
      <c r="N12" s="1"/>
      <c r="O12" s="1"/>
    </row>
    <row r="13" spans="1:18" ht="12.75" customHeight="1" x14ac:dyDescent="0.25">
      <c r="A13" s="10"/>
      <c r="B13" s="12"/>
      <c r="C13" s="35" t="s">
        <v>21</v>
      </c>
      <c r="D13" s="30"/>
      <c r="E13" s="30"/>
      <c r="F13" s="30"/>
      <c r="G13" s="30"/>
      <c r="H13" s="30"/>
      <c r="I13" s="30"/>
      <c r="J13" s="30"/>
      <c r="K13" s="30"/>
      <c r="L13" s="36">
        <f>SUM(L14:L17)</f>
        <v>6750000</v>
      </c>
      <c r="M13" s="1"/>
      <c r="N13" s="1"/>
      <c r="O13" s="1"/>
      <c r="P13" s="1"/>
      <c r="Q13" s="1"/>
      <c r="R13" s="1"/>
    </row>
    <row r="14" spans="1:18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23</v>
      </c>
      <c r="K14" s="47">
        <v>750000</v>
      </c>
      <c r="L14" s="74">
        <f>K14*E14</f>
        <v>750000</v>
      </c>
      <c r="M14" s="1"/>
      <c r="N14" s="1"/>
      <c r="O14" s="1"/>
      <c r="P14" s="1"/>
      <c r="Q14" s="1"/>
      <c r="R14" s="1"/>
    </row>
    <row r="15" spans="1:18" ht="18.75" customHeight="1" x14ac:dyDescent="0.25">
      <c r="A15" s="15"/>
      <c r="B15" s="48"/>
      <c r="C15" s="15"/>
      <c r="D15" s="27" t="s">
        <v>92</v>
      </c>
      <c r="E15" s="51"/>
      <c r="F15" s="53"/>
      <c r="G15" s="53"/>
      <c r="H15" s="53"/>
      <c r="I15" s="55"/>
      <c r="J15" s="48"/>
      <c r="K15" s="48"/>
      <c r="L15" s="48"/>
      <c r="M15" s="1"/>
      <c r="N15" s="1"/>
      <c r="O15" s="1"/>
      <c r="P15" s="1"/>
      <c r="Q15" s="1"/>
      <c r="R15" s="1"/>
    </row>
    <row r="16" spans="1:18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25</v>
      </c>
      <c r="K16" s="47">
        <v>6000000</v>
      </c>
      <c r="L16" s="47">
        <f>K16*E16</f>
        <v>6000000</v>
      </c>
      <c r="M16" s="1"/>
      <c r="N16" s="1"/>
      <c r="O16" s="1"/>
      <c r="P16" s="1"/>
      <c r="Q16" s="1"/>
      <c r="R16" s="1"/>
    </row>
    <row r="17" spans="1:21" ht="21.75" customHeight="1" x14ac:dyDescent="0.25">
      <c r="A17" s="15"/>
      <c r="B17" s="48"/>
      <c r="C17" s="15"/>
      <c r="D17" s="27" t="s">
        <v>190</v>
      </c>
      <c r="E17" s="51"/>
      <c r="F17" s="53"/>
      <c r="G17" s="53"/>
      <c r="H17" s="53"/>
      <c r="I17" s="55"/>
      <c r="J17" s="48"/>
      <c r="K17" s="48"/>
      <c r="L17" s="90"/>
      <c r="M17" s="1"/>
      <c r="N17" s="1"/>
      <c r="O17" s="1"/>
      <c r="P17" s="1"/>
      <c r="Q17" s="1"/>
      <c r="R17" s="1"/>
    </row>
    <row r="18" spans="1:21" ht="20.25" customHeight="1" x14ac:dyDescent="0.25">
      <c r="A18" s="12" t="str">
        <f>IF(B18&gt;=10%,IF(B18&lt;=50%,"","Selisih "&amp;ROUND((B18-50%)*100,2)&amp;"%"),"Selisih "&amp;ROUND((B18-10%)*100,2)&amp;"%")</f>
        <v>Selisih -10%</v>
      </c>
      <c r="B18" s="11"/>
      <c r="C18" s="35" t="s">
        <v>33</v>
      </c>
      <c r="D18" s="30"/>
      <c r="E18" s="30"/>
      <c r="F18" s="30"/>
      <c r="G18" s="30"/>
      <c r="H18" s="30"/>
      <c r="I18" s="30"/>
      <c r="J18" s="30"/>
      <c r="K18" s="30"/>
      <c r="L18" s="37">
        <f>SUM(L19)</f>
        <v>3250000</v>
      </c>
      <c r="M18" s="1"/>
      <c r="N18" s="1"/>
      <c r="O18" s="1"/>
      <c r="P18" s="1"/>
      <c r="Q18" s="1"/>
      <c r="R18" s="1"/>
      <c r="S18" s="1"/>
      <c r="T18" s="1"/>
      <c r="U18" s="1"/>
    </row>
    <row r="19" spans="1:21" ht="25.5" customHeight="1" x14ac:dyDescent="0.25">
      <c r="A19" s="13"/>
      <c r="B19" s="14"/>
      <c r="C19" s="45" t="s">
        <v>22</v>
      </c>
      <c r="D19" s="46"/>
      <c r="E19" s="50">
        <v>1</v>
      </c>
      <c r="F19" s="52"/>
      <c r="G19" s="52"/>
      <c r="H19" s="52"/>
      <c r="I19" s="54"/>
      <c r="J19" s="71" t="s">
        <v>34</v>
      </c>
      <c r="K19" s="47">
        <v>3250000</v>
      </c>
      <c r="L19" s="74">
        <f>K19*E19</f>
        <v>3250000</v>
      </c>
      <c r="M19" s="1"/>
      <c r="N19" s="1"/>
      <c r="O19" s="1"/>
      <c r="P19" s="1"/>
      <c r="Q19" s="1"/>
      <c r="R19" s="1"/>
      <c r="S19" s="1"/>
      <c r="T19" s="1"/>
      <c r="U19" s="1"/>
    </row>
    <row r="20" spans="1:21" ht="21" x14ac:dyDescent="0.25">
      <c r="A20" s="15"/>
      <c r="B20" s="18"/>
      <c r="C20" s="15"/>
      <c r="D20" s="27" t="s">
        <v>191</v>
      </c>
      <c r="E20" s="51"/>
      <c r="F20" s="53"/>
      <c r="G20" s="53"/>
      <c r="H20" s="53"/>
      <c r="I20" s="55"/>
      <c r="J20" s="48"/>
      <c r="K20" s="48"/>
      <c r="L20" s="48"/>
      <c r="M20" s="1"/>
      <c r="N20" s="1"/>
      <c r="O20" s="1"/>
      <c r="P20" s="1"/>
      <c r="Q20" s="1"/>
      <c r="R20" s="1"/>
      <c r="S20" s="1"/>
      <c r="T20" s="1"/>
      <c r="U20" s="1"/>
    </row>
    <row r="21" spans="1:21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  <c r="M21" s="1"/>
      <c r="N21" s="1"/>
      <c r="O21" s="1"/>
    </row>
    <row r="22" spans="1:21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  <c r="M22" s="1"/>
      <c r="N22" s="1"/>
      <c r="O22" s="1"/>
    </row>
    <row r="23" spans="1:21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  <c r="M23" s="1"/>
      <c r="N23" s="1"/>
      <c r="O23" s="1"/>
    </row>
    <row r="24" spans="1:21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  <c r="M24" s="1"/>
      <c r="N24" s="1"/>
      <c r="O24" s="1"/>
    </row>
    <row r="25" spans="1:21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  <c r="M25" s="1"/>
      <c r="N25" s="1"/>
      <c r="O25" s="1"/>
    </row>
    <row r="26" spans="1:21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  <c r="M26" s="1"/>
      <c r="N26" s="1"/>
      <c r="O26" s="1"/>
    </row>
    <row r="27" spans="1:21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  <c r="M27" s="1"/>
      <c r="N27" s="1"/>
      <c r="O27" s="1"/>
    </row>
    <row r="28" spans="1:21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  <c r="N28" s="1"/>
      <c r="O28" s="1"/>
    </row>
    <row r="29" spans="1:21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  <c r="N29" s="1"/>
      <c r="O29" s="1"/>
    </row>
    <row r="30" spans="1:21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  <c r="N30" s="1"/>
      <c r="O30" s="1"/>
    </row>
    <row r="31" spans="1:21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  <c r="N31" s="1"/>
      <c r="O31" s="1"/>
    </row>
    <row r="32" spans="1:21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  <c r="N32" s="1"/>
      <c r="O32" s="1"/>
    </row>
    <row r="33" spans="1:15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  <c r="N33" s="1"/>
      <c r="O33" s="1"/>
    </row>
    <row r="34" spans="1:15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  <c r="N34" s="1"/>
      <c r="O34" s="1"/>
    </row>
    <row r="35" spans="1:15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  <c r="N35" s="1"/>
      <c r="O35" s="1"/>
    </row>
    <row r="36" spans="1:15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  <c r="N36" s="1"/>
      <c r="O36" s="1"/>
    </row>
    <row r="37" spans="1:15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  <c r="N37" s="1"/>
      <c r="O37" s="1"/>
    </row>
    <row r="38" spans="1:15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  <c r="N38" s="1"/>
      <c r="O38" s="1"/>
    </row>
    <row r="39" spans="1:15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  <c r="N39" s="1"/>
      <c r="O39" s="1"/>
    </row>
    <row r="40" spans="1:15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  <c r="N40" s="1"/>
      <c r="O40" s="1"/>
    </row>
    <row r="41" spans="1:15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  <c r="N41" s="1"/>
      <c r="O41" s="1"/>
    </row>
    <row r="42" spans="1:15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  <c r="N42" s="1"/>
      <c r="O42" s="1"/>
    </row>
    <row r="43" spans="1:15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  <c r="N43" s="1"/>
      <c r="O43" s="1"/>
    </row>
    <row r="44" spans="1:15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  <c r="N44" s="1"/>
      <c r="O44" s="1"/>
    </row>
    <row r="45" spans="1:15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  <c r="N45" s="1"/>
      <c r="O45" s="1"/>
    </row>
    <row r="46" spans="1:15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  <c r="N46" s="1"/>
      <c r="O46" s="1"/>
    </row>
    <row r="47" spans="1:15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  <c r="N47" s="1"/>
      <c r="O47" s="1"/>
    </row>
    <row r="48" spans="1:15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  <c r="N48" s="1"/>
      <c r="O48" s="1"/>
    </row>
    <row r="49" spans="1:15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  <c r="N49" s="1"/>
      <c r="O49" s="1"/>
    </row>
    <row r="50" spans="1:15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  <c r="N50" s="1"/>
      <c r="O50" s="1"/>
    </row>
    <row r="51" spans="1:15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  <c r="N51" s="1"/>
      <c r="O51" s="1"/>
    </row>
    <row r="52" spans="1:15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  <c r="N52" s="1"/>
      <c r="O52" s="1"/>
    </row>
    <row r="53" spans="1:15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  <c r="N53" s="1"/>
      <c r="O53" s="1"/>
    </row>
    <row r="54" spans="1:15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  <c r="N54" s="1"/>
      <c r="O54" s="1"/>
    </row>
    <row r="55" spans="1:15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  <c r="N55" s="1"/>
      <c r="O55" s="1"/>
    </row>
    <row r="56" spans="1:15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  <c r="N56" s="1"/>
      <c r="O56" s="1"/>
    </row>
    <row r="57" spans="1:15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  <c r="N57" s="1"/>
      <c r="O57" s="1"/>
    </row>
    <row r="58" spans="1:15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  <c r="N58" s="1"/>
      <c r="O58" s="1"/>
    </row>
    <row r="59" spans="1:15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  <c r="N59" s="1"/>
      <c r="O59" s="1"/>
    </row>
    <row r="60" spans="1:15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  <c r="N60" s="1"/>
      <c r="O60" s="1"/>
    </row>
    <row r="61" spans="1:15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  <c r="N61" s="1"/>
      <c r="O61" s="1"/>
    </row>
    <row r="62" spans="1:15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  <c r="N62" s="1"/>
      <c r="O62" s="1"/>
    </row>
    <row r="63" spans="1:15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  <c r="N63" s="1"/>
      <c r="O63" s="1"/>
    </row>
    <row r="64" spans="1:15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  <c r="N64" s="1"/>
      <c r="O64" s="1"/>
    </row>
    <row r="65" spans="1:15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  <c r="N65" s="1"/>
      <c r="O65" s="1"/>
    </row>
    <row r="66" spans="1:15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  <c r="N66" s="1"/>
      <c r="O66" s="1"/>
    </row>
    <row r="67" spans="1:15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  <c r="N67" s="1"/>
      <c r="O67" s="1"/>
    </row>
    <row r="68" spans="1:15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  <c r="N68" s="1"/>
      <c r="O68" s="1"/>
    </row>
    <row r="69" spans="1:15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  <c r="N69" s="1"/>
      <c r="O69" s="1"/>
    </row>
    <row r="70" spans="1:15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  <c r="N70" s="1"/>
      <c r="O70" s="1"/>
    </row>
    <row r="71" spans="1:15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  <c r="N71" s="1"/>
      <c r="O71" s="1"/>
    </row>
    <row r="72" spans="1:15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  <c r="N72" s="1"/>
      <c r="O72" s="1"/>
    </row>
    <row r="73" spans="1:15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  <c r="N73" s="1"/>
      <c r="O73" s="1"/>
    </row>
    <row r="74" spans="1:15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  <c r="N74" s="1"/>
      <c r="O74" s="1"/>
    </row>
    <row r="75" spans="1:15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  <c r="N75" s="1"/>
      <c r="O75" s="1"/>
    </row>
    <row r="76" spans="1:15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  <c r="N76" s="1"/>
      <c r="O76" s="1"/>
    </row>
    <row r="77" spans="1:15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  <c r="N77" s="1"/>
      <c r="O77" s="1"/>
    </row>
    <row r="78" spans="1:15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  <c r="N78" s="1"/>
      <c r="O78" s="1"/>
    </row>
    <row r="79" spans="1:15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  <c r="N79" s="1"/>
      <c r="O79" s="1"/>
    </row>
    <row r="80" spans="1:15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  <c r="N80" s="1"/>
      <c r="O80" s="1"/>
    </row>
    <row r="81" spans="1:15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  <c r="N81" s="1"/>
      <c r="O81" s="1"/>
    </row>
    <row r="82" spans="1:15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  <c r="N82" s="1"/>
      <c r="O82" s="1"/>
    </row>
    <row r="83" spans="1:15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  <c r="N83" s="1"/>
      <c r="O83" s="1"/>
    </row>
    <row r="84" spans="1:15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  <c r="N84" s="1"/>
      <c r="O84" s="1"/>
    </row>
    <row r="85" spans="1:15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  <c r="N85" s="1"/>
      <c r="O85" s="1"/>
    </row>
    <row r="86" spans="1:15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  <c r="N86" s="1"/>
      <c r="O86" s="1"/>
    </row>
    <row r="87" spans="1:15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  <c r="N87" s="1"/>
      <c r="O87" s="1"/>
    </row>
    <row r="88" spans="1:15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  <c r="N88" s="1"/>
      <c r="O88" s="1"/>
    </row>
    <row r="89" spans="1:15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  <c r="N89" s="1"/>
      <c r="O89" s="1"/>
    </row>
    <row r="90" spans="1:15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  <c r="N90" s="1"/>
      <c r="O90" s="1"/>
    </row>
    <row r="91" spans="1:15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  <c r="N91" s="1"/>
      <c r="O91" s="1"/>
    </row>
    <row r="92" spans="1:15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  <c r="N92" s="1"/>
      <c r="O92" s="1"/>
    </row>
    <row r="93" spans="1:15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  <c r="N93" s="1"/>
      <c r="O93" s="1"/>
    </row>
    <row r="94" spans="1:15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  <c r="N94" s="1"/>
      <c r="O94" s="1"/>
    </row>
    <row r="95" spans="1:15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  <c r="N95" s="1"/>
      <c r="O95" s="1"/>
    </row>
    <row r="96" spans="1:15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  <c r="N96" s="1"/>
      <c r="O96" s="1"/>
    </row>
    <row r="97" spans="1:15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  <c r="N97" s="1"/>
      <c r="O97" s="1"/>
    </row>
    <row r="98" spans="1:15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  <c r="N98" s="1"/>
      <c r="O98" s="1"/>
    </row>
    <row r="99" spans="1:15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  <c r="N99" s="1"/>
      <c r="O99" s="1"/>
    </row>
    <row r="100" spans="1:15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  <c r="N100" s="1"/>
      <c r="O100" s="1"/>
    </row>
    <row r="101" spans="1:15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  <c r="N101" s="1"/>
      <c r="O101" s="1"/>
    </row>
    <row r="102" spans="1:15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  <c r="N102" s="1"/>
      <c r="O102" s="1"/>
    </row>
    <row r="103" spans="1:15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  <c r="N103" s="1"/>
      <c r="O103" s="1"/>
    </row>
    <row r="104" spans="1:15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  <c r="N104" s="1"/>
      <c r="O104" s="1"/>
    </row>
    <row r="105" spans="1:15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  <c r="N105" s="1"/>
      <c r="O105" s="1"/>
    </row>
    <row r="106" spans="1:15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  <c r="N106" s="1"/>
      <c r="O106" s="1"/>
    </row>
    <row r="107" spans="1:15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  <c r="N107" s="1"/>
      <c r="O107" s="1"/>
    </row>
    <row r="108" spans="1:15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  <c r="N108" s="1"/>
      <c r="O108" s="1"/>
    </row>
    <row r="109" spans="1:15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  <c r="N109" s="1"/>
      <c r="O109" s="1"/>
    </row>
    <row r="110" spans="1:15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  <c r="N110" s="1"/>
      <c r="O110" s="1"/>
    </row>
    <row r="111" spans="1:15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  <c r="N111" s="1"/>
      <c r="O111" s="1"/>
    </row>
    <row r="112" spans="1:15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  <c r="N112" s="1"/>
      <c r="O112" s="1"/>
    </row>
    <row r="113" spans="1:15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  <c r="N113" s="1"/>
      <c r="O113" s="1"/>
    </row>
    <row r="114" spans="1:15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  <c r="N114" s="1"/>
      <c r="O114" s="1"/>
    </row>
    <row r="115" spans="1:15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  <c r="N115" s="1"/>
      <c r="O115" s="1"/>
    </row>
    <row r="116" spans="1:15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  <c r="N116" s="1"/>
      <c r="O116" s="1"/>
    </row>
    <row r="117" spans="1:15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  <c r="N117" s="1"/>
      <c r="O117" s="1"/>
    </row>
    <row r="118" spans="1:15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  <c r="N118" s="1"/>
      <c r="O118" s="1"/>
    </row>
    <row r="119" spans="1:15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  <c r="N119" s="1"/>
      <c r="O119" s="1"/>
    </row>
    <row r="120" spans="1:15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  <c r="N120" s="1"/>
      <c r="O120" s="1"/>
    </row>
    <row r="121" spans="1:15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  <c r="N121" s="1"/>
      <c r="O121" s="1"/>
    </row>
    <row r="122" spans="1:15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  <c r="N122" s="1"/>
      <c r="O122" s="1"/>
    </row>
    <row r="123" spans="1:15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  <c r="N123" s="1"/>
      <c r="O123" s="1"/>
    </row>
    <row r="124" spans="1:15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  <c r="N124" s="1"/>
      <c r="O124" s="1"/>
    </row>
    <row r="125" spans="1:15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  <c r="N125" s="1"/>
      <c r="O125" s="1"/>
    </row>
    <row r="126" spans="1:15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  <c r="N126" s="1"/>
      <c r="O126" s="1"/>
    </row>
    <row r="127" spans="1:15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  <c r="N127" s="1"/>
      <c r="O127" s="1"/>
    </row>
    <row r="128" spans="1:15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  <c r="N128" s="1"/>
      <c r="O128" s="1"/>
    </row>
    <row r="129" spans="1:15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  <c r="N129" s="1"/>
      <c r="O129" s="1"/>
    </row>
    <row r="130" spans="1:15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  <c r="N130" s="1"/>
      <c r="O130" s="1"/>
    </row>
    <row r="131" spans="1:15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  <c r="N131" s="1"/>
      <c r="O131" s="1"/>
    </row>
    <row r="132" spans="1:15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  <c r="N132" s="1"/>
      <c r="O132" s="1"/>
    </row>
    <row r="133" spans="1:15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  <c r="N133" s="1"/>
      <c r="O133" s="1"/>
    </row>
    <row r="134" spans="1:15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  <c r="N134" s="1"/>
      <c r="O134" s="1"/>
    </row>
    <row r="135" spans="1:15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  <c r="N135" s="1"/>
      <c r="O135" s="1"/>
    </row>
    <row r="136" spans="1:15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  <c r="N136" s="1"/>
      <c r="O136" s="1"/>
    </row>
    <row r="137" spans="1:15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  <c r="N137" s="1"/>
      <c r="O137" s="1"/>
    </row>
    <row r="138" spans="1:15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  <c r="N138" s="1"/>
      <c r="O138" s="1"/>
    </row>
    <row r="139" spans="1:15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  <c r="N139" s="1"/>
      <c r="O139" s="1"/>
    </row>
    <row r="140" spans="1:15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  <c r="N140" s="1"/>
      <c r="O140" s="1"/>
    </row>
    <row r="141" spans="1:15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  <c r="N141" s="1"/>
      <c r="O141" s="1"/>
    </row>
    <row r="142" spans="1:15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  <c r="N142" s="1"/>
      <c r="O142" s="1"/>
    </row>
    <row r="143" spans="1:15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  <c r="N143" s="1"/>
      <c r="O143" s="1"/>
    </row>
    <row r="144" spans="1:15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  <c r="N144" s="1"/>
      <c r="O144" s="1"/>
    </row>
    <row r="145" spans="1:15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  <c r="N145" s="1"/>
      <c r="O145" s="1"/>
    </row>
    <row r="146" spans="1:15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  <c r="N146" s="1"/>
      <c r="O146" s="1"/>
    </row>
    <row r="147" spans="1:15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  <c r="N147" s="1"/>
      <c r="O147" s="1"/>
    </row>
    <row r="148" spans="1:15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  <c r="N148" s="1"/>
      <c r="O148" s="1"/>
    </row>
    <row r="149" spans="1:15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  <c r="N149" s="1"/>
      <c r="O149" s="1"/>
    </row>
    <row r="150" spans="1:15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  <c r="N150" s="1"/>
      <c r="O150" s="1"/>
    </row>
    <row r="151" spans="1:15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  <c r="N151" s="1"/>
      <c r="O151" s="1"/>
    </row>
    <row r="152" spans="1:15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  <c r="N152" s="1"/>
      <c r="O152" s="1"/>
    </row>
    <row r="153" spans="1:15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  <c r="N153" s="1"/>
      <c r="O153" s="1"/>
    </row>
    <row r="154" spans="1:15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  <c r="N154" s="1"/>
      <c r="O154" s="1"/>
    </row>
    <row r="155" spans="1:15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  <c r="N155" s="1"/>
      <c r="O155" s="1"/>
    </row>
    <row r="156" spans="1:15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  <c r="N156" s="1"/>
      <c r="O156" s="1"/>
    </row>
    <row r="157" spans="1:15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  <c r="N157" s="1"/>
      <c r="O157" s="1"/>
    </row>
    <row r="158" spans="1:15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  <c r="N158" s="1"/>
      <c r="O158" s="1"/>
    </row>
    <row r="159" spans="1:15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  <c r="N159" s="1"/>
      <c r="O159" s="1"/>
    </row>
    <row r="160" spans="1:15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  <c r="N160" s="1"/>
      <c r="O160" s="1"/>
    </row>
    <row r="161" spans="1:15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  <c r="N161" s="1"/>
      <c r="O161" s="1"/>
    </row>
    <row r="162" spans="1:15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  <c r="N162" s="1"/>
      <c r="O162" s="1"/>
    </row>
    <row r="163" spans="1:15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  <c r="N163" s="1"/>
      <c r="O163" s="1"/>
    </row>
    <row r="164" spans="1:15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  <c r="N164" s="1"/>
      <c r="O164" s="1"/>
    </row>
    <row r="165" spans="1:15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  <c r="N165" s="1"/>
      <c r="O165" s="1"/>
    </row>
    <row r="166" spans="1:15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  <c r="N166" s="1"/>
      <c r="O166" s="1"/>
    </row>
    <row r="167" spans="1:15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  <c r="N167" s="1"/>
      <c r="O167" s="1"/>
    </row>
    <row r="168" spans="1:15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  <c r="N168" s="1"/>
      <c r="O168" s="1"/>
    </row>
    <row r="169" spans="1:15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  <c r="N169" s="1"/>
      <c r="O169" s="1"/>
    </row>
    <row r="170" spans="1:15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  <c r="N170" s="1"/>
      <c r="O170" s="1"/>
    </row>
    <row r="171" spans="1:15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  <c r="N171" s="1"/>
      <c r="O171" s="1"/>
    </row>
    <row r="172" spans="1:15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  <c r="N172" s="1"/>
      <c r="O172" s="1"/>
    </row>
    <row r="173" spans="1:15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  <c r="N173" s="1"/>
      <c r="O173" s="1"/>
    </row>
    <row r="174" spans="1:15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  <c r="N174" s="1"/>
      <c r="O174" s="1"/>
    </row>
    <row r="175" spans="1:15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  <c r="N175" s="1"/>
      <c r="O175" s="1"/>
    </row>
    <row r="176" spans="1:15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  <c r="N176" s="1"/>
      <c r="O176" s="1"/>
    </row>
    <row r="177" spans="1:15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  <c r="N177" s="1"/>
      <c r="O177" s="1"/>
    </row>
    <row r="178" spans="1:15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  <c r="N178" s="1"/>
      <c r="O178" s="1"/>
    </row>
    <row r="179" spans="1:15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  <c r="N179" s="1"/>
      <c r="O179" s="1"/>
    </row>
    <row r="180" spans="1:15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  <c r="N180" s="1"/>
      <c r="O180" s="1"/>
    </row>
    <row r="181" spans="1:15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  <c r="N181" s="1"/>
      <c r="O181" s="1"/>
    </row>
    <row r="182" spans="1:15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  <c r="N182" s="1"/>
      <c r="O182" s="1"/>
    </row>
    <row r="183" spans="1:15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  <c r="N183" s="1"/>
      <c r="O183" s="1"/>
    </row>
    <row r="184" spans="1:15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  <c r="N184" s="1"/>
      <c r="O184" s="1"/>
    </row>
    <row r="185" spans="1:15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  <c r="N185" s="1"/>
      <c r="O185" s="1"/>
    </row>
    <row r="186" spans="1:15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  <c r="N186" s="1"/>
      <c r="O186" s="1"/>
    </row>
    <row r="187" spans="1:15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  <c r="N187" s="1"/>
      <c r="O187" s="1"/>
    </row>
    <row r="188" spans="1:15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  <c r="N188" s="1"/>
      <c r="O188" s="1"/>
    </row>
    <row r="189" spans="1:15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  <c r="N189" s="1"/>
      <c r="O189" s="1"/>
    </row>
    <row r="190" spans="1:15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  <c r="N190" s="1"/>
      <c r="O190" s="1"/>
    </row>
    <row r="191" spans="1:15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  <c r="N191" s="1"/>
      <c r="O191" s="1"/>
    </row>
    <row r="192" spans="1:15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  <c r="N192" s="1"/>
      <c r="O192" s="1"/>
    </row>
    <row r="193" spans="1:15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  <c r="N193" s="1"/>
      <c r="O193" s="1"/>
    </row>
    <row r="194" spans="1:15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  <c r="N194" s="1"/>
      <c r="O194" s="1"/>
    </row>
    <row r="195" spans="1:15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  <c r="N195" s="1"/>
      <c r="O195" s="1"/>
    </row>
    <row r="196" spans="1:15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  <c r="N196" s="1"/>
      <c r="O196" s="1"/>
    </row>
    <row r="197" spans="1:15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  <c r="N197" s="1"/>
      <c r="O197" s="1"/>
    </row>
    <row r="198" spans="1:15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  <c r="N198" s="1"/>
      <c r="O198" s="1"/>
    </row>
    <row r="199" spans="1:15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  <c r="N199" s="1"/>
      <c r="O199" s="1"/>
    </row>
    <row r="200" spans="1:15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  <c r="N200" s="1"/>
      <c r="O200" s="1"/>
    </row>
    <row r="201" spans="1:15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  <c r="N201" s="1"/>
      <c r="O201" s="1"/>
    </row>
    <row r="202" spans="1:15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  <c r="N202" s="1"/>
      <c r="O202" s="1"/>
    </row>
    <row r="203" spans="1:15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  <c r="N203" s="1"/>
      <c r="O203" s="1"/>
    </row>
    <row r="204" spans="1:15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  <c r="N204" s="1"/>
      <c r="O204" s="1"/>
    </row>
    <row r="205" spans="1:15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  <c r="N205" s="1"/>
      <c r="O205" s="1"/>
    </row>
    <row r="206" spans="1:15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  <c r="N206" s="1"/>
      <c r="O206" s="1"/>
    </row>
    <row r="207" spans="1:15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  <c r="N207" s="1"/>
      <c r="O207" s="1"/>
    </row>
    <row r="208" spans="1:15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  <c r="N208" s="1"/>
      <c r="O208" s="1"/>
    </row>
    <row r="209" spans="1:15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  <c r="N209" s="1"/>
      <c r="O209" s="1"/>
    </row>
    <row r="210" spans="1:15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  <c r="N210" s="1"/>
      <c r="O210" s="1"/>
    </row>
    <row r="211" spans="1:15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  <c r="N211" s="1"/>
      <c r="O211" s="1"/>
    </row>
    <row r="212" spans="1:15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  <c r="N212" s="1"/>
      <c r="O212" s="1"/>
    </row>
    <row r="213" spans="1:15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  <c r="N213" s="1"/>
      <c r="O213" s="1"/>
    </row>
    <row r="214" spans="1:15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  <c r="N214" s="1"/>
      <c r="O214" s="1"/>
    </row>
    <row r="215" spans="1:15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  <c r="N215" s="1"/>
      <c r="O215" s="1"/>
    </row>
    <row r="216" spans="1:15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  <c r="N216" s="1"/>
      <c r="O216" s="1"/>
    </row>
    <row r="217" spans="1:15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  <c r="N217" s="1"/>
      <c r="O217" s="1"/>
    </row>
    <row r="218" spans="1:15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  <c r="N218" s="1"/>
      <c r="O218" s="1"/>
    </row>
    <row r="219" spans="1:15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  <c r="N219" s="1"/>
      <c r="O219" s="1"/>
    </row>
    <row r="220" spans="1:15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  <c r="N220" s="1"/>
      <c r="O220" s="1"/>
    </row>
    <row r="221" spans="1:15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  <c r="N221" s="1"/>
      <c r="O221" s="1"/>
    </row>
    <row r="222" spans="1:15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  <c r="N222" s="1"/>
      <c r="O222" s="1"/>
    </row>
    <row r="223" spans="1:15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  <c r="N223" s="1"/>
      <c r="O223" s="1"/>
    </row>
    <row r="224" spans="1:15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  <c r="N224" s="1"/>
      <c r="O224" s="1"/>
    </row>
    <row r="225" spans="1:15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  <c r="N225" s="1"/>
      <c r="O225" s="1"/>
    </row>
    <row r="226" spans="1:15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  <c r="N226" s="1"/>
      <c r="O226" s="1"/>
    </row>
    <row r="227" spans="1:15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  <c r="N227" s="1"/>
      <c r="O227" s="1"/>
    </row>
    <row r="228" spans="1:15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  <c r="N228" s="1"/>
      <c r="O228" s="1"/>
    </row>
    <row r="229" spans="1:15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  <c r="N229" s="1"/>
      <c r="O229" s="1"/>
    </row>
    <row r="230" spans="1:15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  <c r="N230" s="1"/>
      <c r="O230" s="1"/>
    </row>
    <row r="231" spans="1:15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  <c r="N231" s="1"/>
      <c r="O231" s="1"/>
    </row>
    <row r="232" spans="1:15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  <c r="N232" s="1"/>
      <c r="O232" s="1"/>
    </row>
    <row r="233" spans="1:15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  <c r="N233" s="1"/>
      <c r="O233" s="1"/>
    </row>
    <row r="234" spans="1:15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  <c r="N234" s="1"/>
      <c r="O234" s="1"/>
    </row>
    <row r="235" spans="1:15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  <c r="N235" s="1"/>
      <c r="O235" s="1"/>
    </row>
    <row r="236" spans="1:15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  <c r="N236" s="1"/>
      <c r="O236" s="1"/>
    </row>
    <row r="237" spans="1:15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  <c r="N237" s="1"/>
      <c r="O237" s="1"/>
    </row>
    <row r="238" spans="1:15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  <c r="N238" s="1"/>
      <c r="O238" s="1"/>
    </row>
    <row r="239" spans="1:15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  <c r="N239" s="1"/>
      <c r="O239" s="1"/>
    </row>
    <row r="240" spans="1:15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  <c r="N240" s="1"/>
      <c r="O240" s="1"/>
    </row>
    <row r="241" spans="1:15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  <c r="N241" s="1"/>
      <c r="O241" s="1"/>
    </row>
    <row r="242" spans="1:15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  <c r="N242" s="1"/>
      <c r="O242" s="1"/>
    </row>
    <row r="243" spans="1:15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  <c r="N243" s="1"/>
      <c r="O243" s="1"/>
    </row>
    <row r="244" spans="1:15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  <c r="N244" s="1"/>
      <c r="O244" s="1"/>
    </row>
    <row r="245" spans="1:15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  <c r="N245" s="1"/>
      <c r="O245" s="1"/>
    </row>
    <row r="246" spans="1:15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  <c r="N246" s="1"/>
      <c r="O246" s="1"/>
    </row>
    <row r="247" spans="1:15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  <c r="N247" s="1"/>
      <c r="O247" s="1"/>
    </row>
    <row r="248" spans="1:15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  <c r="N248" s="1"/>
      <c r="O248" s="1"/>
    </row>
    <row r="249" spans="1:15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  <c r="N249" s="1"/>
      <c r="O249" s="1"/>
    </row>
    <row r="250" spans="1:15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  <c r="N250" s="1"/>
      <c r="O250" s="1"/>
    </row>
    <row r="251" spans="1:15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  <c r="N251" s="1"/>
      <c r="O251" s="1"/>
    </row>
    <row r="252" spans="1:15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  <c r="N252" s="1"/>
      <c r="O252" s="1"/>
    </row>
    <row r="253" spans="1:15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  <c r="N253" s="1"/>
      <c r="O253" s="1"/>
    </row>
    <row r="254" spans="1:15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  <c r="N254" s="1"/>
      <c r="O254" s="1"/>
    </row>
    <row r="255" spans="1:15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  <c r="N255" s="1"/>
      <c r="O255" s="1"/>
    </row>
    <row r="256" spans="1:15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  <c r="N256" s="1"/>
      <c r="O256" s="1"/>
    </row>
    <row r="257" spans="1:15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  <c r="N257" s="1"/>
      <c r="O257" s="1"/>
    </row>
    <row r="258" spans="1:15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  <c r="N258" s="1"/>
      <c r="O258" s="1"/>
    </row>
    <row r="259" spans="1:15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  <c r="N259" s="1"/>
      <c r="O259" s="1"/>
    </row>
    <row r="260" spans="1:15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  <c r="N260" s="1"/>
      <c r="O260" s="1"/>
    </row>
    <row r="261" spans="1:15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  <c r="N261" s="1"/>
      <c r="O261" s="1"/>
    </row>
    <row r="262" spans="1:15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  <c r="N262" s="1"/>
      <c r="O262" s="1"/>
    </row>
    <row r="263" spans="1:15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  <c r="N263" s="1"/>
      <c r="O263" s="1"/>
    </row>
    <row r="264" spans="1:15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  <c r="N264" s="1"/>
      <c r="O264" s="1"/>
    </row>
    <row r="265" spans="1:15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  <c r="N265" s="1"/>
      <c r="O265" s="1"/>
    </row>
    <row r="266" spans="1:15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  <c r="N266" s="1"/>
      <c r="O266" s="1"/>
    </row>
    <row r="267" spans="1:15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  <c r="N267" s="1"/>
      <c r="O267" s="1"/>
    </row>
    <row r="268" spans="1:15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  <c r="N268" s="1"/>
      <c r="O268" s="1"/>
    </row>
    <row r="269" spans="1:15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  <c r="N269" s="1"/>
      <c r="O269" s="1"/>
    </row>
    <row r="270" spans="1:15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  <c r="N270" s="1"/>
      <c r="O270" s="1"/>
    </row>
    <row r="271" spans="1:15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  <c r="N271" s="1"/>
      <c r="O271" s="1"/>
    </row>
    <row r="272" spans="1:15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  <c r="N272" s="1"/>
      <c r="O272" s="1"/>
    </row>
    <row r="273" spans="1:15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  <c r="N273" s="1"/>
      <c r="O273" s="1"/>
    </row>
    <row r="274" spans="1:15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  <c r="N274" s="1"/>
      <c r="O274" s="1"/>
    </row>
    <row r="275" spans="1:15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  <c r="N275" s="1"/>
      <c r="O275" s="1"/>
    </row>
    <row r="276" spans="1:15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  <c r="N276" s="1"/>
      <c r="O276" s="1"/>
    </row>
    <row r="277" spans="1:15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  <c r="N277" s="1"/>
      <c r="O277" s="1"/>
    </row>
    <row r="278" spans="1:15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  <c r="N278" s="1"/>
      <c r="O278" s="1"/>
    </row>
    <row r="279" spans="1:15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  <c r="N279" s="1"/>
      <c r="O279" s="1"/>
    </row>
    <row r="280" spans="1:15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  <c r="N280" s="1"/>
      <c r="O280" s="1"/>
    </row>
    <row r="281" spans="1:15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  <c r="N281" s="1"/>
      <c r="O281" s="1"/>
    </row>
    <row r="282" spans="1:15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  <c r="N282" s="1"/>
      <c r="O282" s="1"/>
    </row>
    <row r="283" spans="1:15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  <c r="N283" s="1"/>
      <c r="O283" s="1"/>
    </row>
    <row r="284" spans="1:15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  <c r="N284" s="1"/>
      <c r="O284" s="1"/>
    </row>
    <row r="285" spans="1:15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  <c r="N285" s="1"/>
      <c r="O285" s="1"/>
    </row>
    <row r="286" spans="1:15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  <c r="N286" s="1"/>
      <c r="O286" s="1"/>
    </row>
    <row r="287" spans="1:15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  <c r="N287" s="1"/>
      <c r="O287" s="1"/>
    </row>
    <row r="288" spans="1:15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  <c r="N288" s="1"/>
      <c r="O288" s="1"/>
    </row>
    <row r="289" spans="1:15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  <c r="N289" s="1"/>
      <c r="O289" s="1"/>
    </row>
    <row r="290" spans="1:15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  <c r="N290" s="1"/>
      <c r="O290" s="1"/>
    </row>
    <row r="291" spans="1:15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  <c r="N291" s="1"/>
      <c r="O291" s="1"/>
    </row>
    <row r="292" spans="1:15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  <c r="N292" s="1"/>
      <c r="O292" s="1"/>
    </row>
    <row r="293" spans="1:15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  <c r="N293" s="1"/>
      <c r="O293" s="1"/>
    </row>
    <row r="294" spans="1:15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  <c r="N294" s="1"/>
      <c r="O294" s="1"/>
    </row>
    <row r="295" spans="1:15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  <c r="N295" s="1"/>
      <c r="O295" s="1"/>
    </row>
    <row r="296" spans="1:15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  <c r="N296" s="1"/>
      <c r="O296" s="1"/>
    </row>
    <row r="297" spans="1:15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  <c r="N297" s="1"/>
      <c r="O297" s="1"/>
    </row>
    <row r="298" spans="1:15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  <c r="N298" s="1"/>
      <c r="O298" s="1"/>
    </row>
    <row r="299" spans="1:15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  <c r="N299" s="1"/>
      <c r="O299" s="1"/>
    </row>
    <row r="300" spans="1:15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  <c r="N300" s="1"/>
      <c r="O300" s="1"/>
    </row>
    <row r="301" spans="1:15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  <c r="N301" s="1"/>
      <c r="O301" s="1"/>
    </row>
    <row r="302" spans="1:15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  <c r="N302" s="1"/>
      <c r="O302" s="1"/>
    </row>
    <row r="303" spans="1:15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  <c r="N303" s="1"/>
      <c r="O303" s="1"/>
    </row>
    <row r="304" spans="1:15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  <c r="N304" s="1"/>
      <c r="O304" s="1"/>
    </row>
    <row r="305" spans="1:15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  <c r="N305" s="1"/>
      <c r="O305" s="1"/>
    </row>
    <row r="306" spans="1:15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  <c r="N306" s="1"/>
      <c r="O306" s="1"/>
    </row>
    <row r="307" spans="1:15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  <c r="N307" s="1"/>
      <c r="O307" s="1"/>
    </row>
    <row r="308" spans="1:15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  <c r="N308" s="1"/>
      <c r="O308" s="1"/>
    </row>
    <row r="309" spans="1:15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  <c r="N309" s="1"/>
      <c r="O309" s="1"/>
    </row>
    <row r="310" spans="1:15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  <c r="N310" s="1"/>
      <c r="O310" s="1"/>
    </row>
    <row r="311" spans="1:15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  <c r="N311" s="1"/>
      <c r="O311" s="1"/>
    </row>
    <row r="312" spans="1:15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  <c r="N312" s="1"/>
      <c r="O312" s="1"/>
    </row>
    <row r="313" spans="1:15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  <c r="N313" s="1"/>
      <c r="O313" s="1"/>
    </row>
    <row r="314" spans="1:15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  <c r="N314" s="1"/>
      <c r="O314" s="1"/>
    </row>
    <row r="315" spans="1:15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  <c r="N315" s="1"/>
      <c r="O315" s="1"/>
    </row>
    <row r="316" spans="1:15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  <c r="N316" s="1"/>
      <c r="O316" s="1"/>
    </row>
    <row r="317" spans="1:15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  <c r="N317" s="1"/>
      <c r="O317" s="1"/>
    </row>
    <row r="318" spans="1:15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  <c r="N318" s="1"/>
      <c r="O318" s="1"/>
    </row>
    <row r="319" spans="1:15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  <c r="N319" s="1"/>
      <c r="O319" s="1"/>
    </row>
    <row r="320" spans="1:15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  <c r="N320" s="1"/>
      <c r="O320" s="1"/>
    </row>
    <row r="321" spans="1:15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  <c r="N321" s="1"/>
      <c r="O321" s="1"/>
    </row>
    <row r="322" spans="1:15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  <c r="N322" s="1"/>
      <c r="O322" s="1"/>
    </row>
    <row r="323" spans="1:15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  <c r="N323" s="1"/>
      <c r="O323" s="1"/>
    </row>
    <row r="324" spans="1:15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  <c r="N324" s="1"/>
      <c r="O324" s="1"/>
    </row>
    <row r="325" spans="1:15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  <c r="N325" s="1"/>
      <c r="O325" s="1"/>
    </row>
    <row r="326" spans="1:15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  <c r="N326" s="1"/>
      <c r="O326" s="1"/>
    </row>
    <row r="327" spans="1:15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  <c r="N327" s="1"/>
      <c r="O327" s="1"/>
    </row>
    <row r="328" spans="1:15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  <c r="N328" s="1"/>
      <c r="O328" s="1"/>
    </row>
    <row r="329" spans="1:15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  <c r="N329" s="1"/>
      <c r="O329" s="1"/>
    </row>
    <row r="330" spans="1:15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  <c r="N330" s="1"/>
      <c r="O330" s="1"/>
    </row>
    <row r="331" spans="1:15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  <c r="N331" s="1"/>
      <c r="O331" s="1"/>
    </row>
    <row r="332" spans="1:15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  <c r="N332" s="1"/>
      <c r="O332" s="1"/>
    </row>
    <row r="333" spans="1:15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  <c r="N333" s="1"/>
      <c r="O333" s="1"/>
    </row>
    <row r="334" spans="1:15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  <c r="N334" s="1"/>
      <c r="O334" s="1"/>
    </row>
    <row r="335" spans="1:15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  <c r="N335" s="1"/>
      <c r="O335" s="1"/>
    </row>
    <row r="336" spans="1:15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  <c r="N336" s="1"/>
      <c r="O336" s="1"/>
    </row>
    <row r="337" spans="1:15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  <c r="N337" s="1"/>
      <c r="O337" s="1"/>
    </row>
    <row r="338" spans="1:15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  <c r="N338" s="1"/>
      <c r="O338" s="1"/>
    </row>
    <row r="339" spans="1:15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  <c r="N339" s="1"/>
      <c r="O339" s="1"/>
    </row>
    <row r="340" spans="1:15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  <c r="N340" s="1"/>
      <c r="O340" s="1"/>
    </row>
    <row r="341" spans="1:15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  <c r="N341" s="1"/>
      <c r="O341" s="1"/>
    </row>
    <row r="342" spans="1:15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  <c r="N342" s="1"/>
      <c r="O342" s="1"/>
    </row>
    <row r="343" spans="1:15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  <c r="N343" s="1"/>
      <c r="O343" s="1"/>
    </row>
    <row r="344" spans="1:15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  <c r="N344" s="1"/>
      <c r="O344" s="1"/>
    </row>
    <row r="345" spans="1:15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  <c r="N345" s="1"/>
      <c r="O345" s="1"/>
    </row>
    <row r="346" spans="1:15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  <c r="N346" s="1"/>
      <c r="O346" s="1"/>
    </row>
    <row r="347" spans="1:15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  <c r="N347" s="1"/>
      <c r="O347" s="1"/>
    </row>
    <row r="348" spans="1:15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  <c r="N348" s="1"/>
      <c r="O348" s="1"/>
    </row>
    <row r="349" spans="1:15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  <c r="N349" s="1"/>
      <c r="O349" s="1"/>
    </row>
    <row r="350" spans="1:15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  <c r="N350" s="1"/>
      <c r="O350" s="1"/>
    </row>
    <row r="351" spans="1:15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  <c r="N351" s="1"/>
      <c r="O351" s="1"/>
    </row>
    <row r="352" spans="1:15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  <c r="N352" s="1"/>
      <c r="O352" s="1"/>
    </row>
    <row r="353" spans="1:15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  <c r="N353" s="1"/>
      <c r="O353" s="1"/>
    </row>
    <row r="354" spans="1:15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  <c r="N354" s="1"/>
      <c r="O354" s="1"/>
    </row>
    <row r="355" spans="1:15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  <c r="N355" s="1"/>
      <c r="O355" s="1"/>
    </row>
    <row r="356" spans="1:15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  <c r="N356" s="1"/>
      <c r="O356" s="1"/>
    </row>
    <row r="357" spans="1:15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  <c r="N357" s="1"/>
      <c r="O357" s="1"/>
    </row>
    <row r="358" spans="1:15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  <c r="N358" s="1"/>
      <c r="O358" s="1"/>
    </row>
    <row r="359" spans="1:15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  <c r="N359" s="1"/>
      <c r="O359" s="1"/>
    </row>
    <row r="360" spans="1:15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  <c r="N360" s="1"/>
      <c r="O360" s="1"/>
    </row>
    <row r="361" spans="1:15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  <c r="N361" s="1"/>
      <c r="O361" s="1"/>
    </row>
    <row r="362" spans="1:15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  <c r="N362" s="1"/>
      <c r="O362" s="1"/>
    </row>
    <row r="363" spans="1:15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  <c r="N363" s="1"/>
      <c r="O363" s="1"/>
    </row>
    <row r="364" spans="1:15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  <c r="N364" s="1"/>
      <c r="O364" s="1"/>
    </row>
    <row r="365" spans="1:15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  <c r="N365" s="1"/>
      <c r="O365" s="1"/>
    </row>
    <row r="366" spans="1:15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  <c r="N366" s="1"/>
      <c r="O366" s="1"/>
    </row>
    <row r="367" spans="1:15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  <c r="N367" s="1"/>
      <c r="O367" s="1"/>
    </row>
    <row r="368" spans="1:15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  <c r="N368" s="1"/>
      <c r="O368" s="1"/>
    </row>
    <row r="369" spans="1:15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  <c r="N369" s="1"/>
      <c r="O369" s="1"/>
    </row>
    <row r="370" spans="1:15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  <c r="N370" s="1"/>
      <c r="O370" s="1"/>
    </row>
    <row r="371" spans="1:15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  <c r="N371" s="1"/>
      <c r="O371" s="1"/>
    </row>
    <row r="372" spans="1:15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  <c r="N372" s="1"/>
      <c r="O372" s="1"/>
    </row>
    <row r="373" spans="1:15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  <c r="N373" s="1"/>
      <c r="O373" s="1"/>
    </row>
    <row r="374" spans="1:15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  <c r="N374" s="1"/>
      <c r="O374" s="1"/>
    </row>
    <row r="375" spans="1:15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  <c r="N375" s="1"/>
      <c r="O375" s="1"/>
    </row>
    <row r="376" spans="1:15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  <c r="N376" s="1"/>
      <c r="O376" s="1"/>
    </row>
    <row r="377" spans="1:15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  <c r="N377" s="1"/>
      <c r="O377" s="1"/>
    </row>
    <row r="378" spans="1:15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  <c r="N378" s="1"/>
      <c r="O378" s="1"/>
    </row>
    <row r="379" spans="1:15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  <c r="N379" s="1"/>
      <c r="O379" s="1"/>
    </row>
    <row r="380" spans="1:15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  <c r="N380" s="1"/>
      <c r="O380" s="1"/>
    </row>
    <row r="381" spans="1:15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  <c r="N381" s="1"/>
      <c r="O381" s="1"/>
    </row>
    <row r="382" spans="1:15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  <c r="N382" s="1"/>
      <c r="O382" s="1"/>
    </row>
    <row r="383" spans="1:15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  <c r="N383" s="1"/>
      <c r="O383" s="1"/>
    </row>
    <row r="384" spans="1:15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  <c r="N384" s="1"/>
      <c r="O384" s="1"/>
    </row>
    <row r="385" spans="1:15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  <c r="N385" s="1"/>
      <c r="O385" s="1"/>
    </row>
    <row r="386" spans="1:15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  <c r="N386" s="1"/>
      <c r="O386" s="1"/>
    </row>
    <row r="387" spans="1:15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  <c r="N387" s="1"/>
      <c r="O387" s="1"/>
    </row>
    <row r="388" spans="1:15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  <c r="N388" s="1"/>
      <c r="O388" s="1"/>
    </row>
    <row r="389" spans="1:15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  <c r="N389" s="1"/>
      <c r="O389" s="1"/>
    </row>
    <row r="390" spans="1:15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  <c r="N390" s="1"/>
      <c r="O390" s="1"/>
    </row>
    <row r="391" spans="1:15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  <c r="N391" s="1"/>
      <c r="O391" s="1"/>
    </row>
    <row r="392" spans="1:15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  <c r="N392" s="1"/>
      <c r="O392" s="1"/>
    </row>
    <row r="393" spans="1:15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  <c r="N393" s="1"/>
      <c r="O393" s="1"/>
    </row>
    <row r="394" spans="1:15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  <c r="N394" s="1"/>
      <c r="O394" s="1"/>
    </row>
    <row r="395" spans="1:15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  <c r="N395" s="1"/>
      <c r="O395" s="1"/>
    </row>
    <row r="396" spans="1:15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  <c r="N396" s="1"/>
      <c r="O396" s="1"/>
    </row>
    <row r="397" spans="1:15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  <c r="N397" s="1"/>
      <c r="O397" s="1"/>
    </row>
    <row r="398" spans="1:15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  <c r="N398" s="1"/>
      <c r="O398" s="1"/>
    </row>
    <row r="399" spans="1:15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  <c r="N399" s="1"/>
      <c r="O399" s="1"/>
    </row>
    <row r="400" spans="1:15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  <c r="N400" s="1"/>
      <c r="O400" s="1"/>
    </row>
    <row r="401" spans="1:15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  <c r="N401" s="1"/>
      <c r="O401" s="1"/>
    </row>
    <row r="402" spans="1:15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  <c r="N402" s="1"/>
      <c r="O402" s="1"/>
    </row>
    <row r="403" spans="1:15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  <c r="N403" s="1"/>
      <c r="O403" s="1"/>
    </row>
    <row r="404" spans="1:15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  <c r="N404" s="1"/>
      <c r="O404" s="1"/>
    </row>
    <row r="405" spans="1:15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  <c r="N405" s="1"/>
      <c r="O405" s="1"/>
    </row>
    <row r="406" spans="1:15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  <c r="N406" s="1"/>
      <c r="O406" s="1"/>
    </row>
    <row r="407" spans="1:15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  <c r="N407" s="1"/>
      <c r="O407" s="1"/>
    </row>
    <row r="408" spans="1:15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  <c r="N408" s="1"/>
      <c r="O408" s="1"/>
    </row>
    <row r="409" spans="1:15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  <c r="N409" s="1"/>
      <c r="O409" s="1"/>
    </row>
    <row r="410" spans="1:15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  <c r="N410" s="1"/>
      <c r="O410" s="1"/>
    </row>
    <row r="411" spans="1:15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  <c r="N411" s="1"/>
      <c r="O411" s="1"/>
    </row>
    <row r="412" spans="1:15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  <c r="N412" s="1"/>
      <c r="O412" s="1"/>
    </row>
    <row r="413" spans="1:15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  <c r="N413" s="1"/>
      <c r="O413" s="1"/>
    </row>
    <row r="414" spans="1:15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  <c r="N414" s="1"/>
      <c r="O414" s="1"/>
    </row>
    <row r="415" spans="1:15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  <c r="N415" s="1"/>
      <c r="O415" s="1"/>
    </row>
    <row r="416" spans="1:15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  <c r="N416" s="1"/>
      <c r="O416" s="1"/>
    </row>
    <row r="417" spans="1:15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  <c r="N417" s="1"/>
      <c r="O417" s="1"/>
    </row>
    <row r="418" spans="1:15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  <c r="N418" s="1"/>
      <c r="O418" s="1"/>
    </row>
    <row r="419" spans="1:15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  <c r="N419" s="1"/>
      <c r="O419" s="1"/>
    </row>
    <row r="420" spans="1:15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  <c r="N420" s="1"/>
      <c r="O420" s="1"/>
    </row>
    <row r="421" spans="1:15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  <c r="N421" s="1"/>
      <c r="O421" s="1"/>
    </row>
    <row r="422" spans="1:15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  <c r="N422" s="1"/>
      <c r="O422" s="1"/>
    </row>
    <row r="423" spans="1:15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  <c r="N423" s="1"/>
      <c r="O423" s="1"/>
    </row>
    <row r="424" spans="1:15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  <c r="N424" s="1"/>
      <c r="O424" s="1"/>
    </row>
    <row r="425" spans="1:15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  <c r="N425" s="1"/>
      <c r="O425" s="1"/>
    </row>
    <row r="426" spans="1:15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  <c r="N426" s="1"/>
      <c r="O426" s="1"/>
    </row>
    <row r="427" spans="1:15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  <c r="N427" s="1"/>
      <c r="O427" s="1"/>
    </row>
    <row r="428" spans="1:15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  <c r="N428" s="1"/>
      <c r="O428" s="1"/>
    </row>
    <row r="429" spans="1:15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  <c r="N429" s="1"/>
      <c r="O429" s="1"/>
    </row>
    <row r="430" spans="1:15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  <c r="N430" s="1"/>
      <c r="O430" s="1"/>
    </row>
    <row r="431" spans="1:15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  <c r="N431" s="1"/>
      <c r="O431" s="1"/>
    </row>
    <row r="432" spans="1:15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  <c r="N432" s="1"/>
      <c r="O432" s="1"/>
    </row>
    <row r="433" spans="1:15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  <c r="N433" s="1"/>
      <c r="O433" s="1"/>
    </row>
    <row r="434" spans="1:15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  <c r="N434" s="1"/>
      <c r="O434" s="1"/>
    </row>
    <row r="435" spans="1:15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  <c r="N435" s="1"/>
      <c r="O435" s="1"/>
    </row>
    <row r="436" spans="1:15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  <c r="N436" s="1"/>
      <c r="O436" s="1"/>
    </row>
    <row r="437" spans="1:15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  <c r="N437" s="1"/>
      <c r="O437" s="1"/>
    </row>
    <row r="438" spans="1:15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  <c r="N438" s="1"/>
      <c r="O438" s="1"/>
    </row>
    <row r="439" spans="1:15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  <c r="N439" s="1"/>
      <c r="O439" s="1"/>
    </row>
    <row r="440" spans="1:15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  <c r="N440" s="1"/>
      <c r="O440" s="1"/>
    </row>
    <row r="441" spans="1:15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  <c r="N441" s="1"/>
      <c r="O441" s="1"/>
    </row>
    <row r="442" spans="1:15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  <c r="N442" s="1"/>
      <c r="O442" s="1"/>
    </row>
    <row r="443" spans="1:15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  <c r="N443" s="1"/>
      <c r="O443" s="1"/>
    </row>
    <row r="444" spans="1:15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  <c r="N444" s="1"/>
      <c r="O444" s="1"/>
    </row>
    <row r="445" spans="1:15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  <c r="N445" s="1"/>
      <c r="O445" s="1"/>
    </row>
    <row r="446" spans="1:15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  <c r="N446" s="1"/>
      <c r="O446" s="1"/>
    </row>
    <row r="447" spans="1:15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  <c r="N447" s="1"/>
      <c r="O447" s="1"/>
    </row>
    <row r="448" spans="1:15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  <c r="N448" s="1"/>
      <c r="O448" s="1"/>
    </row>
    <row r="449" spans="1:15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  <c r="N449" s="1"/>
      <c r="O449" s="1"/>
    </row>
    <row r="450" spans="1:15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  <c r="N450" s="1"/>
      <c r="O450" s="1"/>
    </row>
    <row r="451" spans="1:15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  <c r="N451" s="1"/>
      <c r="O451" s="1"/>
    </row>
    <row r="452" spans="1:15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  <c r="N452" s="1"/>
      <c r="O452" s="1"/>
    </row>
    <row r="453" spans="1:15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  <c r="N453" s="1"/>
      <c r="O453" s="1"/>
    </row>
    <row r="454" spans="1:15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  <c r="N454" s="1"/>
      <c r="O454" s="1"/>
    </row>
    <row r="455" spans="1:15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  <c r="N455" s="1"/>
      <c r="O455" s="1"/>
    </row>
    <row r="456" spans="1:15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  <c r="N456" s="1"/>
      <c r="O456" s="1"/>
    </row>
    <row r="457" spans="1:15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  <c r="N457" s="1"/>
      <c r="O457" s="1"/>
    </row>
    <row r="458" spans="1:15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  <c r="N458" s="1"/>
      <c r="O458" s="1"/>
    </row>
    <row r="459" spans="1:15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  <c r="N459" s="1"/>
      <c r="O459" s="1"/>
    </row>
    <row r="460" spans="1:15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  <c r="N460" s="1"/>
      <c r="O460" s="1"/>
    </row>
    <row r="461" spans="1:15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  <c r="N461" s="1"/>
      <c r="O461" s="1"/>
    </row>
    <row r="462" spans="1:15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  <c r="N462" s="1"/>
      <c r="O462" s="1"/>
    </row>
    <row r="463" spans="1:15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  <c r="N463" s="1"/>
      <c r="O463" s="1"/>
    </row>
    <row r="464" spans="1:15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  <c r="N464" s="1"/>
      <c r="O464" s="1"/>
    </row>
    <row r="465" spans="1:15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  <c r="N465" s="1"/>
      <c r="O465" s="1"/>
    </row>
    <row r="466" spans="1:15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  <c r="N466" s="1"/>
      <c r="O466" s="1"/>
    </row>
    <row r="467" spans="1:15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  <c r="N467" s="1"/>
      <c r="O467" s="1"/>
    </row>
    <row r="468" spans="1:15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  <c r="N468" s="1"/>
      <c r="O468" s="1"/>
    </row>
    <row r="469" spans="1:15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  <c r="N469" s="1"/>
      <c r="O469" s="1"/>
    </row>
    <row r="470" spans="1:15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  <c r="N470" s="1"/>
      <c r="O470" s="1"/>
    </row>
    <row r="471" spans="1:15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  <c r="N471" s="1"/>
      <c r="O471" s="1"/>
    </row>
    <row r="472" spans="1:15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  <c r="N472" s="1"/>
      <c r="O472" s="1"/>
    </row>
    <row r="473" spans="1:15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  <c r="N473" s="1"/>
      <c r="O473" s="1"/>
    </row>
    <row r="474" spans="1:15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  <c r="N474" s="1"/>
      <c r="O474" s="1"/>
    </row>
    <row r="475" spans="1:15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  <c r="N475" s="1"/>
      <c r="O475" s="1"/>
    </row>
    <row r="476" spans="1:15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  <c r="N476" s="1"/>
      <c r="O476" s="1"/>
    </row>
    <row r="477" spans="1:15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  <c r="N477" s="1"/>
      <c r="O477" s="1"/>
    </row>
    <row r="478" spans="1:15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  <c r="N478" s="1"/>
      <c r="O478" s="1"/>
    </row>
    <row r="479" spans="1:15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  <c r="N479" s="1"/>
      <c r="O479" s="1"/>
    </row>
    <row r="480" spans="1:15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  <c r="N480" s="1"/>
      <c r="O480" s="1"/>
    </row>
    <row r="481" spans="1:15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  <c r="N481" s="1"/>
      <c r="O481" s="1"/>
    </row>
    <row r="482" spans="1:15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  <c r="N482" s="1"/>
      <c r="O482" s="1"/>
    </row>
    <row r="483" spans="1:15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  <c r="N483" s="1"/>
      <c r="O483" s="1"/>
    </row>
    <row r="484" spans="1:15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  <c r="N484" s="1"/>
      <c r="O484" s="1"/>
    </row>
    <row r="485" spans="1:15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  <c r="N485" s="1"/>
      <c r="O485" s="1"/>
    </row>
    <row r="486" spans="1:15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  <c r="N486" s="1"/>
      <c r="O486" s="1"/>
    </row>
    <row r="487" spans="1:15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  <c r="N487" s="1"/>
      <c r="O487" s="1"/>
    </row>
    <row r="488" spans="1:15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  <c r="N488" s="1"/>
      <c r="O488" s="1"/>
    </row>
    <row r="489" spans="1:15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  <c r="N489" s="1"/>
      <c r="O489" s="1"/>
    </row>
    <row r="490" spans="1:15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  <c r="N490" s="1"/>
      <c r="O490" s="1"/>
    </row>
    <row r="491" spans="1:15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  <c r="N491" s="1"/>
      <c r="O491" s="1"/>
    </row>
    <row r="492" spans="1:15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  <c r="N492" s="1"/>
      <c r="O492" s="1"/>
    </row>
    <row r="493" spans="1:15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  <c r="N493" s="1"/>
      <c r="O493" s="1"/>
    </row>
    <row r="494" spans="1:15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  <c r="N494" s="1"/>
      <c r="O494" s="1"/>
    </row>
    <row r="495" spans="1:15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  <c r="N495" s="1"/>
      <c r="O495" s="1"/>
    </row>
    <row r="496" spans="1:15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  <c r="N496" s="1"/>
      <c r="O496" s="1"/>
    </row>
    <row r="497" spans="1:15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  <c r="N497" s="1"/>
      <c r="O497" s="1"/>
    </row>
    <row r="498" spans="1:15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  <c r="N498" s="1"/>
      <c r="O498" s="1"/>
    </row>
    <row r="499" spans="1:15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  <c r="N499" s="1"/>
      <c r="O499" s="1"/>
    </row>
    <row r="500" spans="1:15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  <c r="N500" s="1"/>
      <c r="O500" s="1"/>
    </row>
    <row r="501" spans="1:15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  <c r="N501" s="1"/>
      <c r="O501" s="1"/>
    </row>
    <row r="502" spans="1:15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  <c r="N502" s="1"/>
      <c r="O502" s="1"/>
    </row>
    <row r="503" spans="1:15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  <c r="N503" s="1"/>
      <c r="O503" s="1"/>
    </row>
    <row r="504" spans="1:15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  <c r="N504" s="1"/>
      <c r="O504" s="1"/>
    </row>
    <row r="505" spans="1:15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  <c r="N505" s="1"/>
      <c r="O505" s="1"/>
    </row>
    <row r="506" spans="1:15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  <c r="N506" s="1"/>
      <c r="O506" s="1"/>
    </row>
    <row r="507" spans="1:15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  <c r="N507" s="1"/>
      <c r="O507" s="1"/>
    </row>
    <row r="508" spans="1:15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  <c r="N508" s="1"/>
      <c r="O508" s="1"/>
    </row>
    <row r="509" spans="1:15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  <c r="N509" s="1"/>
      <c r="O509" s="1"/>
    </row>
    <row r="510" spans="1:15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  <c r="N510" s="1"/>
      <c r="O510" s="1"/>
    </row>
    <row r="511" spans="1:15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  <c r="N511" s="1"/>
      <c r="O511" s="1"/>
    </row>
    <row r="512" spans="1:15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  <c r="N512" s="1"/>
      <c r="O512" s="1"/>
    </row>
    <row r="513" spans="1:15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  <c r="N513" s="1"/>
      <c r="O513" s="1"/>
    </row>
    <row r="514" spans="1:15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  <c r="N514" s="1"/>
      <c r="O514" s="1"/>
    </row>
    <row r="515" spans="1:15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  <c r="N515" s="1"/>
      <c r="O515" s="1"/>
    </row>
    <row r="516" spans="1:15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  <c r="N516" s="1"/>
      <c r="O516" s="1"/>
    </row>
    <row r="517" spans="1:15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  <c r="N517" s="1"/>
      <c r="O517" s="1"/>
    </row>
    <row r="518" spans="1:15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  <c r="N518" s="1"/>
      <c r="O518" s="1"/>
    </row>
    <row r="519" spans="1:15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  <c r="N519" s="1"/>
      <c r="O519" s="1"/>
    </row>
    <row r="520" spans="1:15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  <c r="N520" s="1"/>
      <c r="O520" s="1"/>
    </row>
    <row r="521" spans="1:15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  <c r="N521" s="1"/>
      <c r="O521" s="1"/>
    </row>
    <row r="522" spans="1:15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  <c r="N522" s="1"/>
      <c r="O522" s="1"/>
    </row>
    <row r="523" spans="1:15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  <c r="N523" s="1"/>
      <c r="O523" s="1"/>
    </row>
    <row r="524" spans="1:15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  <c r="N524" s="1"/>
      <c r="O524" s="1"/>
    </row>
    <row r="525" spans="1:15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  <c r="N525" s="1"/>
      <c r="O525" s="1"/>
    </row>
    <row r="526" spans="1:15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  <c r="N526" s="1"/>
      <c r="O526" s="1"/>
    </row>
    <row r="527" spans="1:15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  <c r="N527" s="1"/>
      <c r="O527" s="1"/>
    </row>
    <row r="528" spans="1:15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  <c r="N528" s="1"/>
      <c r="O528" s="1"/>
    </row>
    <row r="529" spans="1:15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  <c r="N529" s="1"/>
      <c r="O529" s="1"/>
    </row>
    <row r="530" spans="1:15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  <c r="N530" s="1"/>
      <c r="O530" s="1"/>
    </row>
    <row r="531" spans="1:15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  <c r="N531" s="1"/>
      <c r="O531" s="1"/>
    </row>
    <row r="532" spans="1:15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  <c r="N532" s="1"/>
      <c r="O532" s="1"/>
    </row>
    <row r="533" spans="1:15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  <c r="N533" s="1"/>
      <c r="O533" s="1"/>
    </row>
    <row r="534" spans="1:15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  <c r="N534" s="1"/>
      <c r="O534" s="1"/>
    </row>
    <row r="535" spans="1:15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  <c r="N535" s="1"/>
      <c r="O535" s="1"/>
    </row>
    <row r="536" spans="1:15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  <c r="N536" s="1"/>
      <c r="O536" s="1"/>
    </row>
    <row r="537" spans="1:15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  <c r="N537" s="1"/>
      <c r="O537" s="1"/>
    </row>
    <row r="538" spans="1:15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  <c r="N538" s="1"/>
      <c r="O538" s="1"/>
    </row>
    <row r="539" spans="1:15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  <c r="N539" s="1"/>
      <c r="O539" s="1"/>
    </row>
    <row r="540" spans="1:15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  <c r="N540" s="1"/>
      <c r="O540" s="1"/>
    </row>
    <row r="541" spans="1:15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  <c r="N541" s="1"/>
      <c r="O541" s="1"/>
    </row>
    <row r="542" spans="1:15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  <c r="N542" s="1"/>
      <c r="O542" s="1"/>
    </row>
    <row r="543" spans="1:15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  <c r="N543" s="1"/>
      <c r="O543" s="1"/>
    </row>
    <row r="544" spans="1:15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  <c r="N544" s="1"/>
      <c r="O544" s="1"/>
    </row>
    <row r="545" spans="1:15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  <c r="N545" s="1"/>
      <c r="O545" s="1"/>
    </row>
    <row r="546" spans="1:15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  <c r="N546" s="1"/>
      <c r="O546" s="1"/>
    </row>
    <row r="547" spans="1:15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  <c r="N547" s="1"/>
      <c r="O547" s="1"/>
    </row>
    <row r="548" spans="1:15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  <c r="N548" s="1"/>
      <c r="O548" s="1"/>
    </row>
    <row r="549" spans="1:15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  <c r="N549" s="1"/>
      <c r="O549" s="1"/>
    </row>
    <row r="550" spans="1:15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  <c r="N550" s="1"/>
      <c r="O550" s="1"/>
    </row>
    <row r="551" spans="1:15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  <c r="N551" s="1"/>
      <c r="O551" s="1"/>
    </row>
    <row r="552" spans="1:15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  <c r="N552" s="1"/>
      <c r="O552" s="1"/>
    </row>
    <row r="553" spans="1:15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  <c r="N553" s="1"/>
      <c r="O553" s="1"/>
    </row>
    <row r="554" spans="1:15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  <c r="N554" s="1"/>
      <c r="O554" s="1"/>
    </row>
    <row r="555" spans="1:15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  <c r="N555" s="1"/>
      <c r="O555" s="1"/>
    </row>
    <row r="556" spans="1:15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  <c r="N556" s="1"/>
      <c r="O556" s="1"/>
    </row>
    <row r="557" spans="1:15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  <c r="N557" s="1"/>
      <c r="O557" s="1"/>
    </row>
    <row r="558" spans="1:15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  <c r="N558" s="1"/>
      <c r="O558" s="1"/>
    </row>
    <row r="559" spans="1:15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  <c r="N559" s="1"/>
      <c r="O559" s="1"/>
    </row>
    <row r="560" spans="1:15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  <c r="N560" s="1"/>
      <c r="O560" s="1"/>
    </row>
    <row r="561" spans="1:15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  <c r="N561" s="1"/>
      <c r="O561" s="1"/>
    </row>
    <row r="562" spans="1:15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  <c r="N562" s="1"/>
      <c r="O562" s="1"/>
    </row>
    <row r="563" spans="1:15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  <c r="N563" s="1"/>
      <c r="O563" s="1"/>
    </row>
    <row r="564" spans="1:15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  <c r="N564" s="1"/>
      <c r="O564" s="1"/>
    </row>
    <row r="565" spans="1:15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  <c r="N565" s="1"/>
      <c r="O565" s="1"/>
    </row>
    <row r="566" spans="1:15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  <c r="N566" s="1"/>
      <c r="O566" s="1"/>
    </row>
    <row r="567" spans="1:15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  <c r="N567" s="1"/>
      <c r="O567" s="1"/>
    </row>
    <row r="568" spans="1:15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  <c r="N568" s="1"/>
      <c r="O568" s="1"/>
    </row>
    <row r="569" spans="1:15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  <c r="N569" s="1"/>
      <c r="O569" s="1"/>
    </row>
    <row r="570" spans="1:15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  <c r="N570" s="1"/>
      <c r="O570" s="1"/>
    </row>
    <row r="571" spans="1:15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  <c r="N571" s="1"/>
      <c r="O571" s="1"/>
    </row>
    <row r="572" spans="1:15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  <c r="N572" s="1"/>
      <c r="O572" s="1"/>
    </row>
    <row r="573" spans="1:15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  <c r="N573" s="1"/>
      <c r="O573" s="1"/>
    </row>
    <row r="574" spans="1:15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  <c r="N574" s="1"/>
      <c r="O574" s="1"/>
    </row>
    <row r="575" spans="1:15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  <c r="N575" s="1"/>
      <c r="O575" s="1"/>
    </row>
    <row r="576" spans="1:15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  <c r="N576" s="1"/>
      <c r="O576" s="1"/>
    </row>
    <row r="577" spans="1:15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  <c r="N577" s="1"/>
      <c r="O577" s="1"/>
    </row>
    <row r="578" spans="1:15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  <c r="N578" s="1"/>
      <c r="O578" s="1"/>
    </row>
    <row r="579" spans="1:15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  <c r="N579" s="1"/>
      <c r="O579" s="1"/>
    </row>
    <row r="580" spans="1:15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  <c r="N580" s="1"/>
      <c r="O580" s="1"/>
    </row>
    <row r="581" spans="1:15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  <c r="N581" s="1"/>
      <c r="O581" s="1"/>
    </row>
    <row r="582" spans="1:15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  <c r="N582" s="1"/>
      <c r="O582" s="1"/>
    </row>
    <row r="583" spans="1:15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  <c r="N583" s="1"/>
      <c r="O583" s="1"/>
    </row>
    <row r="584" spans="1:15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  <c r="N584" s="1"/>
      <c r="O584" s="1"/>
    </row>
    <row r="585" spans="1:15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  <c r="N585" s="1"/>
      <c r="O585" s="1"/>
    </row>
    <row r="586" spans="1:15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  <c r="N586" s="1"/>
      <c r="O586" s="1"/>
    </row>
    <row r="587" spans="1:15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  <c r="N587" s="1"/>
      <c r="O587" s="1"/>
    </row>
    <row r="588" spans="1:15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  <c r="N588" s="1"/>
      <c r="O588" s="1"/>
    </row>
    <row r="589" spans="1:15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  <c r="N589" s="1"/>
      <c r="O589" s="1"/>
    </row>
    <row r="590" spans="1:15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  <c r="N590" s="1"/>
      <c r="O590" s="1"/>
    </row>
    <row r="591" spans="1:15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  <c r="N591" s="1"/>
      <c r="O591" s="1"/>
    </row>
    <row r="592" spans="1:15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  <c r="N592" s="1"/>
      <c r="O592" s="1"/>
    </row>
    <row r="593" spans="1:15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  <c r="N593" s="1"/>
      <c r="O593" s="1"/>
    </row>
    <row r="594" spans="1:15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  <c r="N594" s="1"/>
      <c r="O594" s="1"/>
    </row>
    <row r="595" spans="1:15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  <c r="N595" s="1"/>
      <c r="O595" s="1"/>
    </row>
    <row r="596" spans="1:15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  <c r="N596" s="1"/>
      <c r="O596" s="1"/>
    </row>
    <row r="597" spans="1:15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  <c r="N597" s="1"/>
      <c r="O597" s="1"/>
    </row>
    <row r="598" spans="1:15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  <c r="N598" s="1"/>
      <c r="O598" s="1"/>
    </row>
    <row r="599" spans="1:15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  <c r="N599" s="1"/>
      <c r="O599" s="1"/>
    </row>
    <row r="600" spans="1:15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  <c r="N600" s="1"/>
      <c r="O600" s="1"/>
    </row>
    <row r="601" spans="1:15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  <c r="N601" s="1"/>
      <c r="O601" s="1"/>
    </row>
    <row r="602" spans="1:15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  <c r="N602" s="1"/>
      <c r="O602" s="1"/>
    </row>
    <row r="603" spans="1:15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  <c r="N603" s="1"/>
      <c r="O603" s="1"/>
    </row>
    <row r="604" spans="1:15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  <c r="N604" s="1"/>
      <c r="O604" s="1"/>
    </row>
    <row r="605" spans="1:15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  <c r="N605" s="1"/>
      <c r="O605" s="1"/>
    </row>
    <row r="606" spans="1:15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  <c r="N606" s="1"/>
      <c r="O606" s="1"/>
    </row>
    <row r="607" spans="1:15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  <c r="N607" s="1"/>
      <c r="O607" s="1"/>
    </row>
    <row r="608" spans="1:15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  <c r="N608" s="1"/>
      <c r="O608" s="1"/>
    </row>
    <row r="609" spans="1:15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  <c r="N609" s="1"/>
      <c r="O609" s="1"/>
    </row>
    <row r="610" spans="1:15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  <c r="N610" s="1"/>
      <c r="O610" s="1"/>
    </row>
    <row r="611" spans="1:15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  <c r="N611" s="1"/>
      <c r="O611" s="1"/>
    </row>
    <row r="612" spans="1:15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  <c r="N612" s="1"/>
      <c r="O612" s="1"/>
    </row>
    <row r="613" spans="1:15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  <c r="N613" s="1"/>
      <c r="O613" s="1"/>
    </row>
    <row r="614" spans="1:15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  <c r="N614" s="1"/>
      <c r="O614" s="1"/>
    </row>
    <row r="615" spans="1:15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  <c r="N615" s="1"/>
      <c r="O615" s="1"/>
    </row>
    <row r="616" spans="1:15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  <c r="N616" s="1"/>
      <c r="O616" s="1"/>
    </row>
    <row r="617" spans="1:15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  <c r="N617" s="1"/>
      <c r="O617" s="1"/>
    </row>
    <row r="618" spans="1:15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  <c r="N618" s="1"/>
      <c r="O618" s="1"/>
    </row>
    <row r="619" spans="1:15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  <c r="N619" s="1"/>
      <c r="O619" s="1"/>
    </row>
    <row r="620" spans="1:15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  <c r="N620" s="1"/>
      <c r="O620" s="1"/>
    </row>
    <row r="621" spans="1:15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  <c r="N621" s="1"/>
      <c r="O621" s="1"/>
    </row>
    <row r="622" spans="1:15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  <c r="N622" s="1"/>
      <c r="O622" s="1"/>
    </row>
    <row r="623" spans="1:15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  <c r="N623" s="1"/>
      <c r="O623" s="1"/>
    </row>
    <row r="624" spans="1:15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  <c r="N624" s="1"/>
      <c r="O624" s="1"/>
    </row>
    <row r="625" spans="1:15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  <c r="N625" s="1"/>
      <c r="O625" s="1"/>
    </row>
    <row r="626" spans="1:15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  <c r="N626" s="1"/>
      <c r="O626" s="1"/>
    </row>
    <row r="627" spans="1:15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  <c r="N627" s="1"/>
      <c r="O627" s="1"/>
    </row>
    <row r="628" spans="1:15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  <c r="N628" s="1"/>
      <c r="O628" s="1"/>
    </row>
    <row r="629" spans="1:15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  <c r="N629" s="1"/>
      <c r="O629" s="1"/>
    </row>
    <row r="630" spans="1:15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  <c r="N630" s="1"/>
      <c r="O630" s="1"/>
    </row>
    <row r="631" spans="1:15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  <c r="N631" s="1"/>
      <c r="O631" s="1"/>
    </row>
    <row r="632" spans="1:15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  <c r="N632" s="1"/>
      <c r="O632" s="1"/>
    </row>
    <row r="633" spans="1:15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  <c r="N633" s="1"/>
      <c r="O633" s="1"/>
    </row>
    <row r="634" spans="1:15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  <c r="N634" s="1"/>
      <c r="O634" s="1"/>
    </row>
    <row r="635" spans="1:15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  <c r="N635" s="1"/>
      <c r="O635" s="1"/>
    </row>
    <row r="636" spans="1:15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  <c r="N636" s="1"/>
      <c r="O636" s="1"/>
    </row>
    <row r="637" spans="1:15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  <c r="N637" s="1"/>
      <c r="O637" s="1"/>
    </row>
    <row r="638" spans="1:15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  <c r="N638" s="1"/>
      <c r="O638" s="1"/>
    </row>
    <row r="639" spans="1:15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  <c r="N639" s="1"/>
      <c r="O639" s="1"/>
    </row>
    <row r="640" spans="1:15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  <c r="N640" s="1"/>
      <c r="O640" s="1"/>
    </row>
    <row r="641" spans="1:15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  <c r="N641" s="1"/>
      <c r="O641" s="1"/>
    </row>
    <row r="642" spans="1:15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  <c r="N642" s="1"/>
      <c r="O642" s="1"/>
    </row>
    <row r="643" spans="1:15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  <c r="N643" s="1"/>
      <c r="O643" s="1"/>
    </row>
    <row r="644" spans="1:15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  <c r="N644" s="1"/>
      <c r="O644" s="1"/>
    </row>
    <row r="645" spans="1:15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  <c r="N645" s="1"/>
      <c r="O645" s="1"/>
    </row>
    <row r="646" spans="1:15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  <c r="N646" s="1"/>
      <c r="O646" s="1"/>
    </row>
    <row r="647" spans="1:15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  <c r="N647" s="1"/>
      <c r="O647" s="1"/>
    </row>
    <row r="648" spans="1:15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  <c r="N648" s="1"/>
      <c r="O648" s="1"/>
    </row>
    <row r="649" spans="1:15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  <c r="N649" s="1"/>
      <c r="O649" s="1"/>
    </row>
    <row r="650" spans="1:15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  <c r="N650" s="1"/>
      <c r="O650" s="1"/>
    </row>
    <row r="651" spans="1:15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  <c r="N651" s="1"/>
      <c r="O651" s="1"/>
    </row>
    <row r="652" spans="1:15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  <c r="N652" s="1"/>
      <c r="O652" s="1"/>
    </row>
    <row r="653" spans="1:15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  <c r="N653" s="1"/>
      <c r="O653" s="1"/>
    </row>
    <row r="654" spans="1:15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  <c r="N654" s="1"/>
      <c r="O654" s="1"/>
    </row>
    <row r="655" spans="1:15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  <c r="N655" s="1"/>
      <c r="O655" s="1"/>
    </row>
    <row r="656" spans="1:15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  <c r="N656" s="1"/>
      <c r="O656" s="1"/>
    </row>
    <row r="657" spans="1:15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  <c r="N657" s="1"/>
      <c r="O657" s="1"/>
    </row>
    <row r="658" spans="1:15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  <c r="N658" s="1"/>
      <c r="O658" s="1"/>
    </row>
    <row r="659" spans="1:15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  <c r="N659" s="1"/>
      <c r="O659" s="1"/>
    </row>
    <row r="660" spans="1:15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  <c r="N660" s="1"/>
      <c r="O660" s="1"/>
    </row>
    <row r="661" spans="1:15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  <c r="N661" s="1"/>
      <c r="O661" s="1"/>
    </row>
    <row r="662" spans="1:15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  <c r="N662" s="1"/>
      <c r="O662" s="1"/>
    </row>
    <row r="663" spans="1:15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  <c r="N663" s="1"/>
      <c r="O663" s="1"/>
    </row>
    <row r="664" spans="1:15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  <c r="N664" s="1"/>
      <c r="O664" s="1"/>
    </row>
    <row r="665" spans="1:15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  <c r="N665" s="1"/>
      <c r="O665" s="1"/>
    </row>
    <row r="666" spans="1:15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  <c r="N666" s="1"/>
      <c r="O666" s="1"/>
    </row>
    <row r="667" spans="1:15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  <c r="N667" s="1"/>
      <c r="O667" s="1"/>
    </row>
    <row r="668" spans="1:15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  <c r="N668" s="1"/>
      <c r="O668" s="1"/>
    </row>
    <row r="669" spans="1:15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  <c r="N669" s="1"/>
      <c r="O669" s="1"/>
    </row>
    <row r="670" spans="1:15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  <c r="N670" s="1"/>
      <c r="O670" s="1"/>
    </row>
    <row r="671" spans="1:15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  <c r="N671" s="1"/>
      <c r="O671" s="1"/>
    </row>
    <row r="672" spans="1:15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  <c r="N672" s="1"/>
      <c r="O672" s="1"/>
    </row>
    <row r="673" spans="1:15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  <c r="N673" s="1"/>
      <c r="O673" s="1"/>
    </row>
    <row r="674" spans="1:15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  <c r="N674" s="1"/>
      <c r="O674" s="1"/>
    </row>
    <row r="675" spans="1:15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  <c r="N675" s="1"/>
      <c r="O675" s="1"/>
    </row>
    <row r="676" spans="1:15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  <c r="N676" s="1"/>
      <c r="O676" s="1"/>
    </row>
    <row r="677" spans="1:15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  <c r="N677" s="1"/>
      <c r="O677" s="1"/>
    </row>
    <row r="678" spans="1:15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  <c r="N678" s="1"/>
      <c r="O678" s="1"/>
    </row>
    <row r="679" spans="1:15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  <c r="N679" s="1"/>
      <c r="O679" s="1"/>
    </row>
    <row r="680" spans="1:15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  <c r="N680" s="1"/>
      <c r="O680" s="1"/>
    </row>
    <row r="681" spans="1:15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  <c r="N681" s="1"/>
      <c r="O681" s="1"/>
    </row>
    <row r="682" spans="1:15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  <c r="N682" s="1"/>
      <c r="O682" s="1"/>
    </row>
    <row r="683" spans="1:15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  <c r="N683" s="1"/>
      <c r="O683" s="1"/>
    </row>
    <row r="684" spans="1:15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  <c r="N684" s="1"/>
      <c r="O684" s="1"/>
    </row>
    <row r="685" spans="1:15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  <c r="N685" s="1"/>
      <c r="O685" s="1"/>
    </row>
    <row r="686" spans="1:15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  <c r="N686" s="1"/>
      <c r="O686" s="1"/>
    </row>
    <row r="687" spans="1:15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  <c r="N687" s="1"/>
      <c r="O687" s="1"/>
    </row>
    <row r="688" spans="1:15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  <c r="N688" s="1"/>
      <c r="O688" s="1"/>
    </row>
    <row r="689" spans="1:15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  <c r="N689" s="1"/>
      <c r="O689" s="1"/>
    </row>
    <row r="690" spans="1:15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  <c r="N690" s="1"/>
      <c r="O690" s="1"/>
    </row>
    <row r="691" spans="1:15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  <c r="N691" s="1"/>
      <c r="O691" s="1"/>
    </row>
    <row r="692" spans="1:15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  <c r="N692" s="1"/>
      <c r="O692" s="1"/>
    </row>
    <row r="693" spans="1:15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  <c r="N693" s="1"/>
      <c r="O693" s="1"/>
    </row>
    <row r="694" spans="1:15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  <c r="N694" s="1"/>
      <c r="O694" s="1"/>
    </row>
    <row r="695" spans="1:15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  <c r="N695" s="1"/>
      <c r="O695" s="1"/>
    </row>
    <row r="696" spans="1:15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  <c r="N696" s="1"/>
      <c r="O696" s="1"/>
    </row>
    <row r="697" spans="1:15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  <c r="N697" s="1"/>
      <c r="O697" s="1"/>
    </row>
    <row r="698" spans="1:15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  <c r="N698" s="1"/>
      <c r="O698" s="1"/>
    </row>
    <row r="699" spans="1:15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  <c r="N699" s="1"/>
      <c r="O699" s="1"/>
    </row>
    <row r="700" spans="1:15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  <c r="N700" s="1"/>
      <c r="O700" s="1"/>
    </row>
    <row r="701" spans="1:15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  <c r="N701" s="1"/>
      <c r="O701" s="1"/>
    </row>
    <row r="702" spans="1:15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  <c r="N702" s="1"/>
      <c r="O702" s="1"/>
    </row>
    <row r="703" spans="1:15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  <c r="N703" s="1"/>
      <c r="O703" s="1"/>
    </row>
    <row r="704" spans="1:15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  <c r="N704" s="1"/>
      <c r="O704" s="1"/>
    </row>
    <row r="705" spans="1:15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  <c r="N705" s="1"/>
      <c r="O705" s="1"/>
    </row>
    <row r="706" spans="1:15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  <c r="N706" s="1"/>
      <c r="O706" s="1"/>
    </row>
    <row r="707" spans="1:15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  <c r="N707" s="1"/>
      <c r="O707" s="1"/>
    </row>
    <row r="708" spans="1:15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  <c r="N708" s="1"/>
      <c r="O708" s="1"/>
    </row>
    <row r="709" spans="1:15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  <c r="N709" s="1"/>
      <c r="O709" s="1"/>
    </row>
    <row r="710" spans="1:15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  <c r="N710" s="1"/>
      <c r="O710" s="1"/>
    </row>
    <row r="711" spans="1:15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  <c r="N711" s="1"/>
      <c r="O711" s="1"/>
    </row>
    <row r="712" spans="1:15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  <c r="N712" s="1"/>
      <c r="O712" s="1"/>
    </row>
    <row r="713" spans="1:15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  <c r="N713" s="1"/>
      <c r="O713" s="1"/>
    </row>
    <row r="714" spans="1:15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  <c r="N714" s="1"/>
      <c r="O714" s="1"/>
    </row>
    <row r="715" spans="1:15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  <c r="N715" s="1"/>
      <c r="O715" s="1"/>
    </row>
    <row r="716" spans="1:15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  <c r="N716" s="1"/>
      <c r="O716" s="1"/>
    </row>
    <row r="717" spans="1:15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  <c r="N717" s="1"/>
      <c r="O717" s="1"/>
    </row>
    <row r="718" spans="1:15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  <c r="N718" s="1"/>
      <c r="O718" s="1"/>
    </row>
    <row r="719" spans="1:15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  <c r="N719" s="1"/>
      <c r="O719" s="1"/>
    </row>
    <row r="720" spans="1:15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  <c r="N720" s="1"/>
      <c r="O720" s="1"/>
    </row>
    <row r="721" spans="1:15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  <c r="N721" s="1"/>
      <c r="O721" s="1"/>
    </row>
    <row r="722" spans="1:15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  <c r="N722" s="1"/>
      <c r="O722" s="1"/>
    </row>
    <row r="723" spans="1:15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  <c r="N723" s="1"/>
      <c r="O723" s="1"/>
    </row>
    <row r="724" spans="1:15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  <c r="N724" s="1"/>
      <c r="O724" s="1"/>
    </row>
    <row r="725" spans="1:15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  <c r="N725" s="1"/>
      <c r="O725" s="1"/>
    </row>
    <row r="726" spans="1:15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  <c r="N726" s="1"/>
      <c r="O726" s="1"/>
    </row>
    <row r="727" spans="1:15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  <c r="N727" s="1"/>
      <c r="O727" s="1"/>
    </row>
    <row r="728" spans="1:15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  <c r="N728" s="1"/>
      <c r="O728" s="1"/>
    </row>
    <row r="729" spans="1:15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  <c r="N729" s="1"/>
      <c r="O729" s="1"/>
    </row>
    <row r="730" spans="1:15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  <c r="N730" s="1"/>
      <c r="O730" s="1"/>
    </row>
    <row r="731" spans="1:15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  <c r="N731" s="1"/>
      <c r="O731" s="1"/>
    </row>
    <row r="732" spans="1:15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  <c r="N732" s="1"/>
      <c r="O732" s="1"/>
    </row>
    <row r="733" spans="1:15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  <c r="N733" s="1"/>
      <c r="O733" s="1"/>
    </row>
    <row r="734" spans="1:15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  <c r="N734" s="1"/>
      <c r="O734" s="1"/>
    </row>
    <row r="735" spans="1:15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  <c r="N735" s="1"/>
      <c r="O735" s="1"/>
    </row>
    <row r="736" spans="1:15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  <c r="N736" s="1"/>
      <c r="O736" s="1"/>
    </row>
    <row r="737" spans="1:15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  <c r="N737" s="1"/>
      <c r="O737" s="1"/>
    </row>
    <row r="738" spans="1:15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  <c r="N738" s="1"/>
      <c r="O738" s="1"/>
    </row>
    <row r="739" spans="1:15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  <c r="N739" s="1"/>
      <c r="O739" s="1"/>
    </row>
    <row r="740" spans="1:15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  <c r="N740" s="1"/>
      <c r="O740" s="1"/>
    </row>
    <row r="741" spans="1:15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  <c r="N741" s="1"/>
      <c r="O741" s="1"/>
    </row>
    <row r="742" spans="1:15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  <c r="N742" s="1"/>
      <c r="O742" s="1"/>
    </row>
    <row r="743" spans="1:15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  <c r="N743" s="1"/>
      <c r="O743" s="1"/>
    </row>
    <row r="744" spans="1:15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  <c r="N744" s="1"/>
      <c r="O744" s="1"/>
    </row>
    <row r="745" spans="1:15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  <c r="N745" s="1"/>
      <c r="O745" s="1"/>
    </row>
    <row r="746" spans="1:15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  <c r="N746" s="1"/>
      <c r="O746" s="1"/>
    </row>
    <row r="747" spans="1:15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  <c r="N747" s="1"/>
      <c r="O747" s="1"/>
    </row>
    <row r="748" spans="1:15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  <c r="N748" s="1"/>
      <c r="O748" s="1"/>
    </row>
    <row r="749" spans="1:15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  <c r="N749" s="1"/>
      <c r="O749" s="1"/>
    </row>
    <row r="750" spans="1:15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  <c r="N750" s="1"/>
      <c r="O750" s="1"/>
    </row>
    <row r="751" spans="1:15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  <c r="N751" s="1"/>
      <c r="O751" s="1"/>
    </row>
    <row r="752" spans="1:15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  <c r="N752" s="1"/>
      <c r="O752" s="1"/>
    </row>
    <row r="753" spans="1:15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  <c r="N753" s="1"/>
      <c r="O753" s="1"/>
    </row>
    <row r="754" spans="1:15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  <c r="N754" s="1"/>
      <c r="O754" s="1"/>
    </row>
    <row r="755" spans="1:15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  <c r="N755" s="1"/>
      <c r="O755" s="1"/>
    </row>
    <row r="756" spans="1:15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  <c r="N756" s="1"/>
      <c r="O756" s="1"/>
    </row>
    <row r="757" spans="1:15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  <c r="N757" s="1"/>
      <c r="O757" s="1"/>
    </row>
    <row r="758" spans="1:15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  <c r="N758" s="1"/>
      <c r="O758" s="1"/>
    </row>
    <row r="759" spans="1:15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  <c r="N759" s="1"/>
      <c r="O759" s="1"/>
    </row>
    <row r="760" spans="1:15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  <c r="N760" s="1"/>
      <c r="O760" s="1"/>
    </row>
    <row r="761" spans="1:15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  <c r="N761" s="1"/>
      <c r="O761" s="1"/>
    </row>
    <row r="762" spans="1:15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  <c r="N762" s="1"/>
      <c r="O762" s="1"/>
    </row>
    <row r="763" spans="1:15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  <c r="N763" s="1"/>
      <c r="O763" s="1"/>
    </row>
    <row r="764" spans="1:15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  <c r="N764" s="1"/>
      <c r="O764" s="1"/>
    </row>
    <row r="765" spans="1:15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  <c r="N765" s="1"/>
      <c r="O765" s="1"/>
    </row>
    <row r="766" spans="1:15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  <c r="N766" s="1"/>
      <c r="O766" s="1"/>
    </row>
    <row r="767" spans="1:15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  <c r="N767" s="1"/>
      <c r="O767" s="1"/>
    </row>
    <row r="768" spans="1:15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  <c r="N768" s="1"/>
      <c r="O768" s="1"/>
    </row>
    <row r="769" spans="1:15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  <c r="N769" s="1"/>
      <c r="O769" s="1"/>
    </row>
    <row r="770" spans="1:15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  <c r="N770" s="1"/>
      <c r="O770" s="1"/>
    </row>
    <row r="771" spans="1:15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  <c r="N771" s="1"/>
      <c r="O771" s="1"/>
    </row>
    <row r="772" spans="1:15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  <c r="N772" s="1"/>
      <c r="O772" s="1"/>
    </row>
    <row r="773" spans="1:15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  <c r="N773" s="1"/>
      <c r="O773" s="1"/>
    </row>
    <row r="774" spans="1:15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  <c r="N774" s="1"/>
      <c r="O774" s="1"/>
    </row>
    <row r="775" spans="1:15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  <c r="N775" s="1"/>
      <c r="O775" s="1"/>
    </row>
    <row r="776" spans="1:15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  <c r="N776" s="1"/>
      <c r="O776" s="1"/>
    </row>
    <row r="777" spans="1:15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  <c r="N777" s="1"/>
      <c r="O777" s="1"/>
    </row>
    <row r="778" spans="1:15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  <c r="N778" s="1"/>
      <c r="O778" s="1"/>
    </row>
    <row r="779" spans="1:15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  <c r="N779" s="1"/>
      <c r="O779" s="1"/>
    </row>
    <row r="780" spans="1:15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  <c r="N780" s="1"/>
      <c r="O780" s="1"/>
    </row>
    <row r="781" spans="1:15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  <c r="N781" s="1"/>
      <c r="O781" s="1"/>
    </row>
    <row r="782" spans="1:15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  <c r="N782" s="1"/>
      <c r="O782" s="1"/>
    </row>
    <row r="783" spans="1:15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  <c r="N783" s="1"/>
      <c r="O783" s="1"/>
    </row>
    <row r="784" spans="1:15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  <c r="N784" s="1"/>
      <c r="O784" s="1"/>
    </row>
    <row r="785" spans="1:15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  <c r="N785" s="1"/>
      <c r="O785" s="1"/>
    </row>
    <row r="786" spans="1:15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  <c r="N786" s="1"/>
      <c r="O786" s="1"/>
    </row>
    <row r="787" spans="1:15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  <c r="N787" s="1"/>
      <c r="O787" s="1"/>
    </row>
    <row r="788" spans="1:15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  <c r="N788" s="1"/>
      <c r="O788" s="1"/>
    </row>
    <row r="789" spans="1:15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  <c r="N789" s="1"/>
      <c r="O789" s="1"/>
    </row>
    <row r="790" spans="1:15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  <c r="N790" s="1"/>
      <c r="O790" s="1"/>
    </row>
    <row r="791" spans="1:15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  <c r="N791" s="1"/>
      <c r="O791" s="1"/>
    </row>
    <row r="792" spans="1:15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  <c r="N792" s="1"/>
      <c r="O792" s="1"/>
    </row>
    <row r="793" spans="1:15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  <c r="N793" s="1"/>
      <c r="O793" s="1"/>
    </row>
    <row r="794" spans="1:15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  <c r="N794" s="1"/>
      <c r="O794" s="1"/>
    </row>
    <row r="795" spans="1:15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  <c r="N795" s="1"/>
      <c r="O795" s="1"/>
    </row>
    <row r="796" spans="1:15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  <c r="N796" s="1"/>
      <c r="O796" s="1"/>
    </row>
    <row r="797" spans="1:15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  <c r="N797" s="1"/>
      <c r="O797" s="1"/>
    </row>
    <row r="798" spans="1:15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  <c r="N798" s="1"/>
      <c r="O798" s="1"/>
    </row>
    <row r="799" spans="1:15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  <c r="N799" s="1"/>
      <c r="O799" s="1"/>
    </row>
    <row r="800" spans="1:15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  <c r="N800" s="1"/>
      <c r="O800" s="1"/>
    </row>
    <row r="801" spans="1:15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  <c r="N801" s="1"/>
      <c r="O801" s="1"/>
    </row>
    <row r="802" spans="1:15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  <c r="N802" s="1"/>
      <c r="O802" s="1"/>
    </row>
    <row r="803" spans="1:15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  <c r="N803" s="1"/>
      <c r="O803" s="1"/>
    </row>
    <row r="804" spans="1:15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  <c r="N804" s="1"/>
      <c r="O804" s="1"/>
    </row>
    <row r="805" spans="1:15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  <c r="N805" s="1"/>
      <c r="O805" s="1"/>
    </row>
    <row r="806" spans="1:15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  <c r="N806" s="1"/>
      <c r="O806" s="1"/>
    </row>
    <row r="807" spans="1:15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  <c r="N807" s="1"/>
      <c r="O807" s="1"/>
    </row>
    <row r="808" spans="1:15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  <c r="N808" s="1"/>
      <c r="O808" s="1"/>
    </row>
    <row r="809" spans="1:15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  <c r="N809" s="1"/>
      <c r="O809" s="1"/>
    </row>
    <row r="810" spans="1:15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  <c r="N810" s="1"/>
      <c r="O810" s="1"/>
    </row>
    <row r="811" spans="1:15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  <c r="N811" s="1"/>
      <c r="O811" s="1"/>
    </row>
    <row r="812" spans="1:15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  <c r="N812" s="1"/>
      <c r="O812" s="1"/>
    </row>
    <row r="813" spans="1:15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  <c r="N813" s="1"/>
      <c r="O813" s="1"/>
    </row>
    <row r="814" spans="1:15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  <c r="N814" s="1"/>
      <c r="O814" s="1"/>
    </row>
    <row r="815" spans="1:15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  <c r="N815" s="1"/>
      <c r="O815" s="1"/>
    </row>
    <row r="816" spans="1:15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  <c r="N816" s="1"/>
      <c r="O816" s="1"/>
    </row>
    <row r="817" spans="1:15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  <c r="N817" s="1"/>
      <c r="O817" s="1"/>
    </row>
    <row r="818" spans="1:15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  <c r="N818" s="1"/>
      <c r="O818" s="1"/>
    </row>
    <row r="819" spans="1:15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  <c r="N819" s="1"/>
      <c r="O819" s="1"/>
    </row>
    <row r="820" spans="1:15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  <c r="N820" s="1"/>
      <c r="O820" s="1"/>
    </row>
    <row r="821" spans="1:15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  <c r="N821" s="1"/>
      <c r="O821" s="1"/>
    </row>
    <row r="822" spans="1:15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  <c r="N822" s="1"/>
      <c r="O822" s="1"/>
    </row>
    <row r="823" spans="1:15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  <c r="N823" s="1"/>
      <c r="O823" s="1"/>
    </row>
    <row r="824" spans="1:15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  <c r="N824" s="1"/>
      <c r="O824" s="1"/>
    </row>
    <row r="825" spans="1:15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  <c r="N825" s="1"/>
      <c r="O825" s="1"/>
    </row>
    <row r="826" spans="1:15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  <c r="N826" s="1"/>
      <c r="O826" s="1"/>
    </row>
    <row r="827" spans="1:15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  <c r="N827" s="1"/>
      <c r="O827" s="1"/>
    </row>
    <row r="828" spans="1:15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  <c r="N828" s="1"/>
      <c r="O828" s="1"/>
    </row>
    <row r="829" spans="1:15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  <c r="N829" s="1"/>
      <c r="O829" s="1"/>
    </row>
    <row r="830" spans="1:15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  <c r="N830" s="1"/>
      <c r="O830" s="1"/>
    </row>
    <row r="831" spans="1:15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  <c r="N831" s="1"/>
      <c r="O831" s="1"/>
    </row>
    <row r="832" spans="1:15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  <c r="N832" s="1"/>
      <c r="O832" s="1"/>
    </row>
    <row r="833" spans="1:15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  <c r="N833" s="1"/>
      <c r="O833" s="1"/>
    </row>
    <row r="834" spans="1:15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  <c r="N834" s="1"/>
      <c r="O834" s="1"/>
    </row>
    <row r="835" spans="1:15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  <c r="N835" s="1"/>
      <c r="O835" s="1"/>
    </row>
    <row r="836" spans="1:15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  <c r="N836" s="1"/>
      <c r="O836" s="1"/>
    </row>
    <row r="837" spans="1:15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  <c r="N837" s="1"/>
      <c r="O837" s="1"/>
    </row>
    <row r="838" spans="1:15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  <c r="N838" s="1"/>
      <c r="O838" s="1"/>
    </row>
    <row r="839" spans="1:15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  <c r="N839" s="1"/>
      <c r="O839" s="1"/>
    </row>
    <row r="840" spans="1:15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  <c r="N840" s="1"/>
      <c r="O840" s="1"/>
    </row>
    <row r="841" spans="1:15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  <c r="N841" s="1"/>
      <c r="O841" s="1"/>
    </row>
    <row r="842" spans="1:15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  <c r="N842" s="1"/>
      <c r="O842" s="1"/>
    </row>
    <row r="843" spans="1:15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  <c r="N843" s="1"/>
      <c r="O843" s="1"/>
    </row>
    <row r="844" spans="1:15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  <c r="N844" s="1"/>
      <c r="O844" s="1"/>
    </row>
    <row r="845" spans="1:15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  <c r="N845" s="1"/>
      <c r="O845" s="1"/>
    </row>
    <row r="846" spans="1:15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  <c r="N846" s="1"/>
      <c r="O846" s="1"/>
    </row>
    <row r="847" spans="1:15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  <c r="N847" s="1"/>
      <c r="O847" s="1"/>
    </row>
    <row r="848" spans="1:15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  <c r="N848" s="1"/>
      <c r="O848" s="1"/>
    </row>
    <row r="849" spans="1:15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  <c r="N849" s="1"/>
      <c r="O849" s="1"/>
    </row>
    <row r="850" spans="1:15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  <c r="N850" s="1"/>
      <c r="O850" s="1"/>
    </row>
    <row r="851" spans="1:15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  <c r="N851" s="1"/>
      <c r="O851" s="1"/>
    </row>
    <row r="852" spans="1:15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  <c r="N852" s="1"/>
      <c r="O852" s="1"/>
    </row>
    <row r="853" spans="1:15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  <c r="N853" s="1"/>
      <c r="O853" s="1"/>
    </row>
    <row r="854" spans="1:15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  <c r="N854" s="1"/>
      <c r="O854" s="1"/>
    </row>
    <row r="855" spans="1:15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  <c r="N855" s="1"/>
      <c r="O855" s="1"/>
    </row>
    <row r="856" spans="1:15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  <c r="N856" s="1"/>
      <c r="O856" s="1"/>
    </row>
    <row r="857" spans="1:15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  <c r="N857" s="1"/>
      <c r="O857" s="1"/>
    </row>
    <row r="858" spans="1:15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  <c r="N858" s="1"/>
      <c r="O858" s="1"/>
    </row>
    <row r="859" spans="1:15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  <c r="N859" s="1"/>
      <c r="O859" s="1"/>
    </row>
    <row r="860" spans="1:15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  <c r="N860" s="1"/>
      <c r="O860" s="1"/>
    </row>
    <row r="861" spans="1:15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  <c r="N861" s="1"/>
      <c r="O861" s="1"/>
    </row>
    <row r="862" spans="1:15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  <c r="N862" s="1"/>
      <c r="O862" s="1"/>
    </row>
    <row r="863" spans="1:15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  <c r="N863" s="1"/>
      <c r="O863" s="1"/>
    </row>
    <row r="864" spans="1:15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  <c r="N864" s="1"/>
      <c r="O864" s="1"/>
    </row>
    <row r="865" spans="1:15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  <c r="N865" s="1"/>
      <c r="O865" s="1"/>
    </row>
    <row r="866" spans="1:15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  <c r="N866" s="1"/>
      <c r="O866" s="1"/>
    </row>
    <row r="867" spans="1:15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  <c r="N867" s="1"/>
      <c r="O867" s="1"/>
    </row>
    <row r="868" spans="1:15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  <c r="N868" s="1"/>
      <c r="O868" s="1"/>
    </row>
    <row r="869" spans="1:15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  <c r="N869" s="1"/>
      <c r="O869" s="1"/>
    </row>
    <row r="870" spans="1:15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  <c r="N870" s="1"/>
      <c r="O870" s="1"/>
    </row>
    <row r="871" spans="1:15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  <c r="N871" s="1"/>
      <c r="O871" s="1"/>
    </row>
    <row r="872" spans="1:15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  <c r="N872" s="1"/>
      <c r="O872" s="1"/>
    </row>
    <row r="873" spans="1:15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  <c r="N873" s="1"/>
      <c r="O873" s="1"/>
    </row>
    <row r="874" spans="1:15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  <c r="N874" s="1"/>
      <c r="O874" s="1"/>
    </row>
    <row r="875" spans="1:15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  <c r="N875" s="1"/>
      <c r="O875" s="1"/>
    </row>
    <row r="876" spans="1:15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  <c r="N876" s="1"/>
      <c r="O876" s="1"/>
    </row>
    <row r="877" spans="1:15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  <c r="N877" s="1"/>
      <c r="O877" s="1"/>
    </row>
    <row r="878" spans="1:15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  <c r="N878" s="1"/>
      <c r="O878" s="1"/>
    </row>
    <row r="879" spans="1:15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  <c r="N879" s="1"/>
      <c r="O879" s="1"/>
    </row>
    <row r="880" spans="1:15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  <c r="N880" s="1"/>
      <c r="O880" s="1"/>
    </row>
    <row r="881" spans="1:15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  <c r="N881" s="1"/>
      <c r="O881" s="1"/>
    </row>
    <row r="882" spans="1:15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  <c r="N882" s="1"/>
      <c r="O882" s="1"/>
    </row>
    <row r="883" spans="1:15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  <c r="N883" s="1"/>
      <c r="O883" s="1"/>
    </row>
    <row r="884" spans="1:15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  <c r="N884" s="1"/>
      <c r="O884" s="1"/>
    </row>
    <row r="885" spans="1:15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  <c r="N885" s="1"/>
      <c r="O885" s="1"/>
    </row>
    <row r="886" spans="1:15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  <c r="N886" s="1"/>
      <c r="O886" s="1"/>
    </row>
    <row r="887" spans="1:15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  <c r="N887" s="1"/>
      <c r="O887" s="1"/>
    </row>
    <row r="888" spans="1:15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  <c r="N888" s="1"/>
      <c r="O888" s="1"/>
    </row>
    <row r="889" spans="1:15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  <c r="N889" s="1"/>
      <c r="O889" s="1"/>
    </row>
    <row r="890" spans="1:15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  <c r="N890" s="1"/>
      <c r="O890" s="1"/>
    </row>
    <row r="891" spans="1:15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  <c r="N891" s="1"/>
      <c r="O891" s="1"/>
    </row>
    <row r="892" spans="1:15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  <c r="N892" s="1"/>
      <c r="O892" s="1"/>
    </row>
    <row r="893" spans="1:15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  <c r="N893" s="1"/>
      <c r="O893" s="1"/>
    </row>
    <row r="894" spans="1:15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  <c r="N894" s="1"/>
      <c r="O894" s="1"/>
    </row>
    <row r="895" spans="1:15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  <c r="N895" s="1"/>
      <c r="O895" s="1"/>
    </row>
    <row r="896" spans="1:15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  <c r="N896" s="1"/>
      <c r="O896" s="1"/>
    </row>
    <row r="897" spans="1:15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  <c r="N897" s="1"/>
      <c r="O897" s="1"/>
    </row>
    <row r="898" spans="1:15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  <c r="N898" s="1"/>
      <c r="O898" s="1"/>
    </row>
    <row r="899" spans="1:15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  <c r="N899" s="1"/>
      <c r="O899" s="1"/>
    </row>
    <row r="900" spans="1:15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  <c r="N900" s="1"/>
      <c r="O900" s="1"/>
    </row>
    <row r="901" spans="1:15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  <c r="N901" s="1"/>
      <c r="O901" s="1"/>
    </row>
    <row r="902" spans="1:15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  <c r="N902" s="1"/>
      <c r="O902" s="1"/>
    </row>
    <row r="903" spans="1:15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  <c r="N903" s="1"/>
      <c r="O903" s="1"/>
    </row>
    <row r="904" spans="1:15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  <c r="N904" s="1"/>
      <c r="O904" s="1"/>
    </row>
    <row r="905" spans="1:15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  <c r="N905" s="1"/>
      <c r="O905" s="1"/>
    </row>
    <row r="906" spans="1:15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  <c r="N906" s="1"/>
      <c r="O906" s="1"/>
    </row>
    <row r="907" spans="1:15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  <c r="N907" s="1"/>
      <c r="O907" s="1"/>
    </row>
    <row r="908" spans="1:15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  <c r="N908" s="1"/>
      <c r="O908" s="1"/>
    </row>
    <row r="909" spans="1:15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  <c r="N909" s="1"/>
      <c r="O909" s="1"/>
    </row>
    <row r="910" spans="1:15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  <c r="N910" s="1"/>
      <c r="O910" s="1"/>
    </row>
    <row r="911" spans="1:15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  <c r="N911" s="1"/>
      <c r="O911" s="1"/>
    </row>
    <row r="912" spans="1:15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  <c r="N912" s="1"/>
      <c r="O912" s="1"/>
    </row>
    <row r="913" spans="1:15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  <c r="N913" s="1"/>
      <c r="O913" s="1"/>
    </row>
    <row r="914" spans="1:15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  <c r="N914" s="1"/>
      <c r="O914" s="1"/>
    </row>
    <row r="915" spans="1:15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  <c r="N915" s="1"/>
      <c r="O915" s="1"/>
    </row>
    <row r="916" spans="1:15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  <c r="N916" s="1"/>
      <c r="O916" s="1"/>
    </row>
    <row r="917" spans="1:15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  <c r="N917" s="1"/>
      <c r="O917" s="1"/>
    </row>
    <row r="918" spans="1:15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  <c r="N918" s="1"/>
      <c r="O918" s="1"/>
    </row>
    <row r="919" spans="1:15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  <c r="N919" s="1"/>
      <c r="O919" s="1"/>
    </row>
    <row r="920" spans="1:15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  <c r="N920" s="1"/>
      <c r="O920" s="1"/>
    </row>
    <row r="921" spans="1:15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  <c r="N921" s="1"/>
      <c r="O921" s="1"/>
    </row>
    <row r="922" spans="1:15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  <c r="N922" s="1"/>
      <c r="O922" s="1"/>
    </row>
    <row r="923" spans="1:15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  <c r="N923" s="1"/>
      <c r="O923" s="1"/>
    </row>
    <row r="924" spans="1:15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  <c r="N924" s="1"/>
      <c r="O924" s="1"/>
    </row>
    <row r="925" spans="1:15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  <c r="N925" s="1"/>
      <c r="O925" s="1"/>
    </row>
    <row r="926" spans="1:15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  <c r="N926" s="1"/>
      <c r="O926" s="1"/>
    </row>
    <row r="927" spans="1:15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  <c r="N927" s="1"/>
      <c r="O927" s="1"/>
    </row>
    <row r="928" spans="1:15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  <c r="N928" s="1"/>
      <c r="O928" s="1"/>
    </row>
    <row r="929" spans="1:15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  <c r="N929" s="1"/>
      <c r="O929" s="1"/>
    </row>
    <row r="930" spans="1:15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  <c r="N930" s="1"/>
      <c r="O930" s="1"/>
    </row>
    <row r="931" spans="1:15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  <c r="N931" s="1"/>
      <c r="O931" s="1"/>
    </row>
    <row r="932" spans="1:15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  <c r="N932" s="1"/>
      <c r="O932" s="1"/>
    </row>
    <row r="933" spans="1:15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  <c r="N933" s="1"/>
      <c r="O933" s="1"/>
    </row>
    <row r="934" spans="1:15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  <c r="N934" s="1"/>
      <c r="O934" s="1"/>
    </row>
    <row r="935" spans="1:15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  <c r="N935" s="1"/>
      <c r="O935" s="1"/>
    </row>
    <row r="936" spans="1:15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  <c r="N936" s="1"/>
      <c r="O936" s="1"/>
    </row>
    <row r="937" spans="1:15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  <c r="N937" s="1"/>
      <c r="O937" s="1"/>
    </row>
    <row r="938" spans="1:15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  <c r="N938" s="1"/>
      <c r="O938" s="1"/>
    </row>
    <row r="939" spans="1:15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  <c r="N939" s="1"/>
      <c r="O939" s="1"/>
    </row>
  </sheetData>
  <mergeCells count="52">
    <mergeCell ref="A2:A3"/>
    <mergeCell ref="B2:B3"/>
    <mergeCell ref="C2:D3"/>
    <mergeCell ref="E2:K2"/>
    <mergeCell ref="L2:L3"/>
    <mergeCell ref="E3:I3"/>
    <mergeCell ref="C5:K5"/>
    <mergeCell ref="C6:K6"/>
    <mergeCell ref="C7:K7"/>
    <mergeCell ref="C4:K4"/>
    <mergeCell ref="C8:K8"/>
    <mergeCell ref="B11:B12"/>
    <mergeCell ref="C11:D11"/>
    <mergeCell ref="E11:E12"/>
    <mergeCell ref="F11:F12"/>
    <mergeCell ref="G11:G12"/>
    <mergeCell ref="G19:G20"/>
    <mergeCell ref="H19:H20"/>
    <mergeCell ref="C9:K9"/>
    <mergeCell ref="L11:L12"/>
    <mergeCell ref="C10:K10"/>
    <mergeCell ref="H11:H12"/>
    <mergeCell ref="I11:I12"/>
    <mergeCell ref="J11:J12"/>
    <mergeCell ref="K11:K12"/>
    <mergeCell ref="I19:I20"/>
    <mergeCell ref="J19:J20"/>
    <mergeCell ref="K19:K20"/>
    <mergeCell ref="L19:L20"/>
    <mergeCell ref="C16:D16"/>
    <mergeCell ref="E16:E17"/>
    <mergeCell ref="F16:F17"/>
    <mergeCell ref="G16:G17"/>
    <mergeCell ref="H16:H17"/>
    <mergeCell ref="I16:I17"/>
    <mergeCell ref="L16:L17"/>
    <mergeCell ref="J16:J17"/>
    <mergeCell ref="K16:K17"/>
    <mergeCell ref="C19:D19"/>
    <mergeCell ref="E19:E20"/>
    <mergeCell ref="F19:F20"/>
    <mergeCell ref="L14:L15"/>
    <mergeCell ref="B16:B17"/>
    <mergeCell ref="B14:B15"/>
    <mergeCell ref="C14:D14"/>
    <mergeCell ref="E14:E15"/>
    <mergeCell ref="F14:F15"/>
    <mergeCell ref="G14:G15"/>
    <mergeCell ref="H14:H15"/>
    <mergeCell ref="I14:I15"/>
    <mergeCell ref="J14:J15"/>
    <mergeCell ref="K14:K15"/>
  </mergeCells>
  <pageMargins left="0.7" right="0.7" top="0.75" bottom="0.75" header="0" footer="0"/>
  <pageSetup paperSize="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O947"/>
  <sheetViews>
    <sheetView showGridLines="0" view="pageBreakPreview" topLeftCell="B1" zoomScale="60" zoomScaleNormal="100" workbookViewId="0">
      <selection activeCell="N12" sqref="N12"/>
    </sheetView>
  </sheetViews>
  <sheetFormatPr defaultColWidth="14.42578125" defaultRowHeight="15" customHeight="1" x14ac:dyDescent="0.25"/>
  <cols>
    <col min="1" max="1" width="15.28515625" hidden="1" customWidth="1"/>
    <col min="2" max="2" width="3.4257812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6.85546875" customWidth="1"/>
    <col min="8" max="8" width="1.85546875" customWidth="1"/>
    <col min="9" max="9" width="5.5703125" customWidth="1"/>
    <col min="10" max="10" width="6.7109375" customWidth="1"/>
    <col min="11" max="11" width="12.85546875" customWidth="1"/>
    <col min="12" max="12" width="16" customWidth="1"/>
    <col min="13" max="15" width="8.7109375" customWidth="1"/>
  </cols>
  <sheetData>
    <row r="1" spans="1:15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  <c r="N1" s="1"/>
      <c r="O1" s="1"/>
    </row>
    <row r="2" spans="1:15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  <c r="N2" s="1"/>
      <c r="O2" s="1"/>
    </row>
    <row r="3" spans="1:15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  <c r="N3" s="1"/>
      <c r="O3" s="1"/>
    </row>
    <row r="4" spans="1:15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>L5</f>
        <v>70000000</v>
      </c>
      <c r="M4" s="1"/>
      <c r="N4" s="1"/>
      <c r="O4" s="1"/>
    </row>
    <row r="5" spans="1:15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  <c r="M5" s="1"/>
      <c r="N5" s="1"/>
      <c r="O5" s="1"/>
    </row>
    <row r="6" spans="1:15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>L7</f>
        <v>70000000</v>
      </c>
      <c r="M6" s="1"/>
      <c r="N6" s="1"/>
      <c r="O6" s="1"/>
    </row>
    <row r="7" spans="1:15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7">
        <f>L8</f>
        <v>70000000</v>
      </c>
      <c r="M7" s="1"/>
      <c r="N7" s="1"/>
      <c r="O7" s="1"/>
    </row>
    <row r="8" spans="1:15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7">
        <f>L9</f>
        <v>70000000</v>
      </c>
      <c r="M8" s="1"/>
      <c r="N8" s="1"/>
      <c r="O8" s="1"/>
    </row>
    <row r="9" spans="1:15" ht="12.75" customHeight="1" x14ac:dyDescent="0.25">
      <c r="A9" s="10" t="str">
        <f>IF(B9=100%,"","Selisih "&amp;(ROUND((B9-100%)*100,2)&amp;"%"))</f>
        <v>Selisih -100%</v>
      </c>
      <c r="B9" s="11"/>
      <c r="C9" s="89" t="s">
        <v>119</v>
      </c>
      <c r="D9" s="58"/>
      <c r="E9" s="58"/>
      <c r="F9" s="58"/>
      <c r="G9" s="58"/>
      <c r="H9" s="58"/>
      <c r="I9" s="58"/>
      <c r="J9" s="58"/>
      <c r="K9" s="58"/>
      <c r="L9" s="7">
        <f>SUM(L10,L13,L18,L25)</f>
        <v>70000000</v>
      </c>
      <c r="M9" s="1"/>
      <c r="N9" s="1"/>
      <c r="O9" s="1"/>
    </row>
    <row r="10" spans="1:15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55000000</v>
      </c>
      <c r="M10" s="1"/>
      <c r="N10" s="1"/>
      <c r="O10" s="1"/>
    </row>
    <row r="11" spans="1:15" ht="25.5" customHeight="1" x14ac:dyDescent="0.25">
      <c r="A11" s="13"/>
      <c r="B11" s="14"/>
      <c r="C11" s="45" t="s">
        <v>22</v>
      </c>
      <c r="D11" s="46"/>
      <c r="E11" s="69">
        <v>16</v>
      </c>
      <c r="F11" s="62" t="s">
        <v>0</v>
      </c>
      <c r="G11" s="62">
        <v>10</v>
      </c>
      <c r="H11" s="62" t="s">
        <v>0</v>
      </c>
      <c r="I11" s="63">
        <v>0</v>
      </c>
      <c r="J11" s="56" t="s">
        <v>28</v>
      </c>
      <c r="K11" s="47">
        <v>55000000</v>
      </c>
      <c r="L11" s="47">
        <f>K11</f>
        <v>55000000</v>
      </c>
      <c r="M11" s="1"/>
      <c r="N11" s="1"/>
      <c r="O11" s="1"/>
    </row>
    <row r="12" spans="1:15" ht="57" customHeight="1" x14ac:dyDescent="0.25">
      <c r="A12" s="15"/>
      <c r="B12" s="18"/>
      <c r="C12" s="15"/>
      <c r="D12" s="27" t="s">
        <v>192</v>
      </c>
      <c r="E12" s="51"/>
      <c r="F12" s="53"/>
      <c r="G12" s="53"/>
      <c r="H12" s="53"/>
      <c r="I12" s="55"/>
      <c r="J12" s="48"/>
      <c r="K12" s="48"/>
      <c r="L12" s="48"/>
      <c r="M12" s="1"/>
      <c r="N12" s="1"/>
      <c r="O12" s="1"/>
    </row>
    <row r="13" spans="1:15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SUM(L14:L17)</f>
        <v>4820000</v>
      </c>
    </row>
    <row r="14" spans="1:15" ht="25.5" customHeight="1" x14ac:dyDescent="0.25">
      <c r="A14" s="13"/>
      <c r="B14" s="14"/>
      <c r="C14" s="45" t="s">
        <v>22</v>
      </c>
      <c r="D14" s="46"/>
      <c r="E14" s="50">
        <v>4</v>
      </c>
      <c r="F14" s="52"/>
      <c r="G14" s="52"/>
      <c r="H14" s="52"/>
      <c r="I14" s="54"/>
      <c r="J14" s="56" t="s">
        <v>23</v>
      </c>
      <c r="K14" s="47">
        <v>1000000</v>
      </c>
      <c r="L14" s="47">
        <f>E14*K14</f>
        <v>4000000</v>
      </c>
    </row>
    <row r="15" spans="1:15" ht="12.75" customHeight="1" x14ac:dyDescent="0.25">
      <c r="A15" s="15"/>
      <c r="B15" s="18"/>
      <c r="C15" s="15"/>
      <c r="D15" s="27" t="s">
        <v>193</v>
      </c>
      <c r="E15" s="51"/>
      <c r="F15" s="53"/>
      <c r="G15" s="53"/>
      <c r="H15" s="53"/>
      <c r="I15" s="55"/>
      <c r="J15" s="48"/>
      <c r="K15" s="48"/>
      <c r="L15" s="48"/>
    </row>
    <row r="16" spans="1:15" ht="25.5" customHeight="1" x14ac:dyDescent="0.25">
      <c r="A16" s="13"/>
      <c r="B16" s="14"/>
      <c r="C16" s="45" t="s">
        <v>22</v>
      </c>
      <c r="D16" s="46"/>
      <c r="E16" s="50">
        <v>1</v>
      </c>
      <c r="F16" s="52"/>
      <c r="G16" s="52"/>
      <c r="H16" s="52"/>
      <c r="I16" s="54"/>
      <c r="J16" s="56" t="s">
        <v>23</v>
      </c>
      <c r="K16" s="72">
        <v>820000</v>
      </c>
      <c r="L16" s="47">
        <f>E16*K16</f>
        <v>820000</v>
      </c>
    </row>
    <row r="17" spans="1:15" ht="12.75" customHeight="1" x14ac:dyDescent="0.25">
      <c r="A17" s="15"/>
      <c r="B17" s="18"/>
      <c r="C17" s="15"/>
      <c r="D17" s="27" t="s">
        <v>179</v>
      </c>
      <c r="E17" s="51"/>
      <c r="F17" s="53"/>
      <c r="G17" s="53"/>
      <c r="H17" s="53"/>
      <c r="I17" s="55"/>
      <c r="J17" s="48"/>
      <c r="K17" s="73"/>
      <c r="L17" s="48"/>
    </row>
    <row r="18" spans="1:15" ht="12.75" customHeight="1" x14ac:dyDescent="0.25">
      <c r="A18" s="10"/>
      <c r="B18" s="12"/>
      <c r="C18" s="57" t="s">
        <v>21</v>
      </c>
      <c r="D18" s="58"/>
      <c r="E18" s="58"/>
      <c r="F18" s="58"/>
      <c r="G18" s="58"/>
      <c r="H18" s="58"/>
      <c r="I18" s="58"/>
      <c r="J18" s="58"/>
      <c r="K18" s="58"/>
      <c r="L18" s="9">
        <f>SUM(L19:L24)</f>
        <v>9600000</v>
      </c>
    </row>
    <row r="19" spans="1:15" ht="25.5" customHeight="1" x14ac:dyDescent="0.25">
      <c r="A19" s="13"/>
      <c r="B19" s="56"/>
      <c r="C19" s="45" t="s">
        <v>22</v>
      </c>
      <c r="D19" s="46"/>
      <c r="E19" s="50">
        <v>2</v>
      </c>
      <c r="F19" s="52"/>
      <c r="G19" s="52"/>
      <c r="H19" s="52"/>
      <c r="I19" s="54"/>
      <c r="J19" s="71" t="s">
        <v>23</v>
      </c>
      <c r="K19" s="47">
        <v>3250000</v>
      </c>
      <c r="L19" s="47">
        <f>E19*K19</f>
        <v>6500000</v>
      </c>
    </row>
    <row r="20" spans="1:15" ht="18.75" customHeight="1" x14ac:dyDescent="0.25">
      <c r="A20" s="15"/>
      <c r="B20" s="48"/>
      <c r="C20" s="15"/>
      <c r="D20" s="27" t="s">
        <v>191</v>
      </c>
      <c r="E20" s="51"/>
      <c r="F20" s="53"/>
      <c r="G20" s="53"/>
      <c r="H20" s="53"/>
      <c r="I20" s="55"/>
      <c r="J20" s="48"/>
      <c r="K20" s="48"/>
      <c r="L20" s="48"/>
    </row>
    <row r="21" spans="1:15" ht="25.5" customHeight="1" x14ac:dyDescent="0.25">
      <c r="A21" s="13"/>
      <c r="B21" s="56"/>
      <c r="C21" s="45" t="s">
        <v>22</v>
      </c>
      <c r="D21" s="46"/>
      <c r="E21" s="50">
        <v>2</v>
      </c>
      <c r="F21" s="52"/>
      <c r="G21" s="52"/>
      <c r="H21" s="52"/>
      <c r="I21" s="54"/>
      <c r="J21" s="71" t="s">
        <v>23</v>
      </c>
      <c r="K21" s="47">
        <v>750000</v>
      </c>
      <c r="L21" s="47">
        <f>E21*K21</f>
        <v>1500000</v>
      </c>
    </row>
    <row r="22" spans="1:15" ht="18.75" customHeight="1" x14ac:dyDescent="0.25">
      <c r="A22" s="15"/>
      <c r="B22" s="48"/>
      <c r="C22" s="15"/>
      <c r="D22" s="27" t="s">
        <v>79</v>
      </c>
      <c r="E22" s="51"/>
      <c r="F22" s="53"/>
      <c r="G22" s="53"/>
      <c r="H22" s="53"/>
      <c r="I22" s="55"/>
      <c r="J22" s="48"/>
      <c r="K22" s="48"/>
      <c r="L22" s="48"/>
    </row>
    <row r="23" spans="1:15" ht="25.5" customHeight="1" x14ac:dyDescent="0.25">
      <c r="A23" s="13"/>
      <c r="B23" s="56"/>
      <c r="C23" s="45" t="s">
        <v>22</v>
      </c>
      <c r="D23" s="46"/>
      <c r="E23" s="50">
        <v>2</v>
      </c>
      <c r="F23" s="52"/>
      <c r="G23" s="52"/>
      <c r="H23" s="52"/>
      <c r="I23" s="54"/>
      <c r="J23" s="71" t="s">
        <v>23</v>
      </c>
      <c r="K23" s="47">
        <v>800000</v>
      </c>
      <c r="L23" s="47">
        <f>E23*K23</f>
        <v>1600000</v>
      </c>
    </row>
    <row r="24" spans="1:15" ht="18.75" customHeight="1" x14ac:dyDescent="0.25">
      <c r="A24" s="15"/>
      <c r="B24" s="48"/>
      <c r="C24" s="15"/>
      <c r="D24" s="27" t="s">
        <v>194</v>
      </c>
      <c r="E24" s="51"/>
      <c r="F24" s="53"/>
      <c r="G24" s="53"/>
      <c r="H24" s="53"/>
      <c r="I24" s="55"/>
      <c r="J24" s="48"/>
      <c r="K24" s="48"/>
      <c r="L24" s="48"/>
    </row>
    <row r="25" spans="1:15" ht="20.25" customHeight="1" x14ac:dyDescent="0.25">
      <c r="A25" s="12" t="str">
        <f>IF(B25&gt;=10%,IF(B25&lt;=50%,"","Selisih "&amp;ROUND((B25-50%)*100,2)&amp;"%"),"Selisih "&amp;ROUND((B25-10%)*100,2)&amp;"%")</f>
        <v>Selisih -10%</v>
      </c>
      <c r="B25" s="11"/>
      <c r="C25" s="57" t="s">
        <v>33</v>
      </c>
      <c r="D25" s="58"/>
      <c r="E25" s="58"/>
      <c r="F25" s="58"/>
      <c r="G25" s="58"/>
      <c r="H25" s="58"/>
      <c r="I25" s="58"/>
      <c r="J25" s="58"/>
      <c r="K25" s="58"/>
      <c r="L25" s="9">
        <f>SUM(L26)</f>
        <v>580000</v>
      </c>
      <c r="M25" s="1"/>
      <c r="N25" s="1"/>
      <c r="O25" s="1"/>
    </row>
    <row r="26" spans="1:15" ht="25.5" customHeight="1" x14ac:dyDescent="0.25">
      <c r="A26" s="13"/>
      <c r="B26" s="14"/>
      <c r="C26" s="45" t="s">
        <v>22</v>
      </c>
      <c r="D26" s="46"/>
      <c r="E26" s="50">
        <v>1</v>
      </c>
      <c r="F26" s="52"/>
      <c r="G26" s="52"/>
      <c r="H26" s="52"/>
      <c r="I26" s="54"/>
      <c r="J26" s="71" t="s">
        <v>23</v>
      </c>
      <c r="K26" s="47">
        <v>580000</v>
      </c>
      <c r="L26" s="47">
        <f>E26*K26</f>
        <v>580000</v>
      </c>
      <c r="M26" s="1"/>
      <c r="N26" s="1"/>
      <c r="O26" s="1"/>
    </row>
    <row r="27" spans="1:15" x14ac:dyDescent="0.25">
      <c r="A27" s="15"/>
      <c r="B27" s="18"/>
      <c r="C27" s="15"/>
      <c r="D27" s="27" t="s">
        <v>195</v>
      </c>
      <c r="E27" s="51"/>
      <c r="F27" s="53"/>
      <c r="G27" s="53"/>
      <c r="H27" s="53"/>
      <c r="I27" s="55"/>
      <c r="J27" s="48"/>
      <c r="K27" s="48"/>
      <c r="L27" s="48"/>
      <c r="M27" s="1"/>
      <c r="N27" s="1"/>
      <c r="O27" s="1"/>
    </row>
    <row r="28" spans="1:15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  <c r="N28" s="1"/>
      <c r="O28" s="1"/>
    </row>
    <row r="29" spans="1:15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  <c r="N29" s="1"/>
      <c r="O29" s="1"/>
    </row>
    <row r="30" spans="1:15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  <c r="N30" s="1"/>
      <c r="O30" s="1"/>
    </row>
    <row r="31" spans="1:15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  <c r="N31" s="1"/>
      <c r="O31" s="1"/>
    </row>
    <row r="32" spans="1:15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  <c r="N32" s="1"/>
      <c r="O32" s="1"/>
    </row>
    <row r="33" spans="1:15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  <c r="N33" s="1"/>
      <c r="O33" s="1"/>
    </row>
    <row r="34" spans="1:15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  <c r="N34" s="1"/>
      <c r="O34" s="1"/>
    </row>
    <row r="35" spans="1:15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  <c r="N35" s="1"/>
      <c r="O35" s="1"/>
    </row>
    <row r="36" spans="1:15" ht="12.75" customHeight="1" x14ac:dyDescent="0.25">
      <c r="A36" s="1"/>
      <c r="B36" s="32" t="s">
        <v>167</v>
      </c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  <c r="N36" s="1"/>
      <c r="O36" s="1"/>
    </row>
    <row r="37" spans="1:15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  <c r="N37" s="1"/>
      <c r="O37" s="1"/>
    </row>
    <row r="38" spans="1:15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  <c r="N38" s="1"/>
      <c r="O38" s="1"/>
    </row>
    <row r="39" spans="1:15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  <c r="N39" s="1"/>
      <c r="O39" s="1"/>
    </row>
    <row r="40" spans="1:15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  <c r="N40" s="1"/>
      <c r="O40" s="1"/>
    </row>
    <row r="41" spans="1:15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  <c r="N41" s="1"/>
      <c r="O41" s="1"/>
    </row>
    <row r="42" spans="1:15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  <c r="N42" s="1"/>
      <c r="O42" s="1"/>
    </row>
    <row r="43" spans="1:15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  <c r="N43" s="1"/>
      <c r="O43" s="1"/>
    </row>
    <row r="44" spans="1:15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  <c r="N44" s="1"/>
      <c r="O44" s="1"/>
    </row>
    <row r="45" spans="1:15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  <c r="N45" s="1"/>
      <c r="O45" s="1"/>
    </row>
    <row r="46" spans="1:15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  <c r="N46" s="1"/>
      <c r="O46" s="1"/>
    </row>
    <row r="47" spans="1:15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  <c r="N47" s="1"/>
      <c r="O47" s="1"/>
    </row>
    <row r="48" spans="1:15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  <c r="N48" s="1"/>
      <c r="O48" s="1"/>
    </row>
    <row r="49" spans="1:15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  <c r="N49" s="1"/>
      <c r="O49" s="1"/>
    </row>
    <row r="50" spans="1:15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  <c r="N50" s="1"/>
      <c r="O50" s="1"/>
    </row>
    <row r="51" spans="1:15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  <c r="N51" s="1"/>
      <c r="O51" s="1"/>
    </row>
    <row r="52" spans="1:15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  <c r="N52" s="1"/>
      <c r="O52" s="1"/>
    </row>
    <row r="53" spans="1:15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  <c r="N53" s="1"/>
      <c r="O53" s="1"/>
    </row>
    <row r="54" spans="1:15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  <c r="N54" s="1"/>
      <c r="O54" s="1"/>
    </row>
    <row r="55" spans="1:15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  <c r="N55" s="1"/>
      <c r="O55" s="1"/>
    </row>
    <row r="56" spans="1:15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  <c r="N56" s="1"/>
      <c r="O56" s="1"/>
    </row>
    <row r="57" spans="1:15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  <c r="N57" s="1"/>
      <c r="O57" s="1"/>
    </row>
    <row r="58" spans="1:15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  <c r="N58" s="1"/>
      <c r="O58" s="1"/>
    </row>
    <row r="59" spans="1:15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  <c r="N59" s="1"/>
      <c r="O59" s="1"/>
    </row>
    <row r="60" spans="1:15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  <c r="N60" s="1"/>
      <c r="O60" s="1"/>
    </row>
    <row r="61" spans="1:15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  <c r="N61" s="1"/>
      <c r="O61" s="1"/>
    </row>
    <row r="62" spans="1:15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  <c r="N62" s="1"/>
      <c r="O62" s="1"/>
    </row>
    <row r="63" spans="1:15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  <c r="N63" s="1"/>
      <c r="O63" s="1"/>
    </row>
    <row r="64" spans="1:15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  <c r="N64" s="1"/>
      <c r="O64" s="1"/>
    </row>
    <row r="65" spans="1:15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  <c r="N65" s="1"/>
      <c r="O65" s="1"/>
    </row>
    <row r="66" spans="1:15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  <c r="N66" s="1"/>
      <c r="O66" s="1"/>
    </row>
    <row r="67" spans="1:15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  <c r="N67" s="1"/>
      <c r="O67" s="1"/>
    </row>
    <row r="68" spans="1:15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  <c r="N68" s="1"/>
      <c r="O68" s="1"/>
    </row>
    <row r="69" spans="1:15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  <c r="N69" s="1"/>
      <c r="O69" s="1"/>
    </row>
    <row r="70" spans="1:15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  <c r="N70" s="1"/>
      <c r="O70" s="1"/>
    </row>
    <row r="71" spans="1:15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  <c r="N71" s="1"/>
      <c r="O71" s="1"/>
    </row>
    <row r="72" spans="1:15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  <c r="N72" s="1"/>
      <c r="O72" s="1"/>
    </row>
    <row r="73" spans="1:15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  <c r="N73" s="1"/>
      <c r="O73" s="1"/>
    </row>
    <row r="74" spans="1:15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  <c r="N74" s="1"/>
      <c r="O74" s="1"/>
    </row>
    <row r="75" spans="1:15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  <c r="N75" s="1"/>
      <c r="O75" s="1"/>
    </row>
    <row r="76" spans="1:15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  <c r="N76" s="1"/>
      <c r="O76" s="1"/>
    </row>
    <row r="77" spans="1:15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  <c r="N77" s="1"/>
      <c r="O77" s="1"/>
    </row>
    <row r="78" spans="1:15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  <c r="N78" s="1"/>
      <c r="O78" s="1"/>
    </row>
    <row r="79" spans="1:15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  <c r="N79" s="1"/>
      <c r="O79" s="1"/>
    </row>
    <row r="80" spans="1:15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  <c r="N80" s="1"/>
      <c r="O80" s="1"/>
    </row>
    <row r="81" spans="1:15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  <c r="N81" s="1"/>
      <c r="O81" s="1"/>
    </row>
    <row r="82" spans="1:15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  <c r="N82" s="1"/>
      <c r="O82" s="1"/>
    </row>
    <row r="83" spans="1:15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  <c r="N83" s="1"/>
      <c r="O83" s="1"/>
    </row>
    <row r="84" spans="1:15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  <c r="N84" s="1"/>
      <c r="O84" s="1"/>
    </row>
    <row r="85" spans="1:15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  <c r="N85" s="1"/>
      <c r="O85" s="1"/>
    </row>
    <row r="86" spans="1:15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  <c r="N86" s="1"/>
      <c r="O86" s="1"/>
    </row>
    <row r="87" spans="1:15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  <c r="N87" s="1"/>
      <c r="O87" s="1"/>
    </row>
    <row r="88" spans="1:15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  <c r="N88" s="1"/>
      <c r="O88" s="1"/>
    </row>
    <row r="89" spans="1:15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  <c r="N89" s="1"/>
      <c r="O89" s="1"/>
    </row>
    <row r="90" spans="1:15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  <c r="N90" s="1"/>
      <c r="O90" s="1"/>
    </row>
    <row r="91" spans="1:15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  <c r="N91" s="1"/>
      <c r="O91" s="1"/>
    </row>
    <row r="92" spans="1:15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  <c r="N92" s="1"/>
      <c r="O92" s="1"/>
    </row>
    <row r="93" spans="1:15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  <c r="N93" s="1"/>
      <c r="O93" s="1"/>
    </row>
    <row r="94" spans="1:15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  <c r="N94" s="1"/>
      <c r="O94" s="1"/>
    </row>
    <row r="95" spans="1:15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  <c r="N95" s="1"/>
      <c r="O95" s="1"/>
    </row>
    <row r="96" spans="1:15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  <c r="N96" s="1"/>
      <c r="O96" s="1"/>
    </row>
    <row r="97" spans="1:15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  <c r="N97" s="1"/>
      <c r="O97" s="1"/>
    </row>
    <row r="98" spans="1:15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  <c r="N98" s="1"/>
      <c r="O98" s="1"/>
    </row>
    <row r="99" spans="1:15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  <c r="N99" s="1"/>
      <c r="O99" s="1"/>
    </row>
    <row r="100" spans="1:15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  <c r="N100" s="1"/>
      <c r="O100" s="1"/>
    </row>
    <row r="101" spans="1:15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  <c r="N101" s="1"/>
      <c r="O101" s="1"/>
    </row>
    <row r="102" spans="1:15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  <c r="N102" s="1"/>
      <c r="O102" s="1"/>
    </row>
    <row r="103" spans="1:15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  <c r="N103" s="1"/>
      <c r="O103" s="1"/>
    </row>
    <row r="104" spans="1:15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  <c r="N104" s="1"/>
      <c r="O104" s="1"/>
    </row>
    <row r="105" spans="1:15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  <c r="N105" s="1"/>
      <c r="O105" s="1"/>
    </row>
    <row r="106" spans="1:15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  <c r="N106" s="1"/>
      <c r="O106" s="1"/>
    </row>
    <row r="107" spans="1:15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  <c r="N107" s="1"/>
      <c r="O107" s="1"/>
    </row>
    <row r="108" spans="1:15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  <c r="N108" s="1"/>
      <c r="O108" s="1"/>
    </row>
    <row r="109" spans="1:15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  <c r="N109" s="1"/>
      <c r="O109" s="1"/>
    </row>
    <row r="110" spans="1:15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  <c r="N110" s="1"/>
      <c r="O110" s="1"/>
    </row>
    <row r="111" spans="1:15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  <c r="N111" s="1"/>
      <c r="O111" s="1"/>
    </row>
    <row r="112" spans="1:15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  <c r="N112" s="1"/>
      <c r="O112" s="1"/>
    </row>
    <row r="113" spans="1:15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  <c r="N113" s="1"/>
      <c r="O113" s="1"/>
    </row>
    <row r="114" spans="1:15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  <c r="N114" s="1"/>
      <c r="O114" s="1"/>
    </row>
    <row r="115" spans="1:15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  <c r="N115" s="1"/>
      <c r="O115" s="1"/>
    </row>
    <row r="116" spans="1:15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  <c r="N116" s="1"/>
      <c r="O116" s="1"/>
    </row>
    <row r="117" spans="1:15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  <c r="N117" s="1"/>
      <c r="O117" s="1"/>
    </row>
    <row r="118" spans="1:15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  <c r="N118" s="1"/>
      <c r="O118" s="1"/>
    </row>
    <row r="119" spans="1:15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  <c r="N119" s="1"/>
      <c r="O119" s="1"/>
    </row>
    <row r="120" spans="1:15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  <c r="N120" s="1"/>
      <c r="O120" s="1"/>
    </row>
    <row r="121" spans="1:15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  <c r="N121" s="1"/>
      <c r="O121" s="1"/>
    </row>
    <row r="122" spans="1:15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  <c r="N122" s="1"/>
      <c r="O122" s="1"/>
    </row>
    <row r="123" spans="1:15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  <c r="N123" s="1"/>
      <c r="O123" s="1"/>
    </row>
    <row r="124" spans="1:15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  <c r="N124" s="1"/>
      <c r="O124" s="1"/>
    </row>
    <row r="125" spans="1:15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  <c r="N125" s="1"/>
      <c r="O125" s="1"/>
    </row>
    <row r="126" spans="1:15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  <c r="N126" s="1"/>
      <c r="O126" s="1"/>
    </row>
    <row r="127" spans="1:15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  <c r="N127" s="1"/>
      <c r="O127" s="1"/>
    </row>
    <row r="128" spans="1:15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  <c r="N128" s="1"/>
      <c r="O128" s="1"/>
    </row>
    <row r="129" spans="1:15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  <c r="N129" s="1"/>
      <c r="O129" s="1"/>
    </row>
    <row r="130" spans="1:15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  <c r="N130" s="1"/>
      <c r="O130" s="1"/>
    </row>
    <row r="131" spans="1:15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  <c r="N131" s="1"/>
      <c r="O131" s="1"/>
    </row>
    <row r="132" spans="1:15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  <c r="N132" s="1"/>
      <c r="O132" s="1"/>
    </row>
    <row r="133" spans="1:15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  <c r="N133" s="1"/>
      <c r="O133" s="1"/>
    </row>
    <row r="134" spans="1:15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  <c r="N134" s="1"/>
      <c r="O134" s="1"/>
    </row>
    <row r="135" spans="1:15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  <c r="N135" s="1"/>
      <c r="O135" s="1"/>
    </row>
    <row r="136" spans="1:15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  <c r="N136" s="1"/>
      <c r="O136" s="1"/>
    </row>
    <row r="137" spans="1:15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  <c r="N137" s="1"/>
      <c r="O137" s="1"/>
    </row>
    <row r="138" spans="1:15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  <c r="N138" s="1"/>
      <c r="O138" s="1"/>
    </row>
    <row r="139" spans="1:15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  <c r="N139" s="1"/>
      <c r="O139" s="1"/>
    </row>
    <row r="140" spans="1:15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  <c r="N140" s="1"/>
      <c r="O140" s="1"/>
    </row>
    <row r="141" spans="1:15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  <c r="N141" s="1"/>
      <c r="O141" s="1"/>
    </row>
    <row r="142" spans="1:15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  <c r="N142" s="1"/>
      <c r="O142" s="1"/>
    </row>
    <row r="143" spans="1:15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  <c r="N143" s="1"/>
      <c r="O143" s="1"/>
    </row>
    <row r="144" spans="1:15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  <c r="N144" s="1"/>
      <c r="O144" s="1"/>
    </row>
    <row r="145" spans="1:15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  <c r="N145" s="1"/>
      <c r="O145" s="1"/>
    </row>
    <row r="146" spans="1:15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  <c r="N146" s="1"/>
      <c r="O146" s="1"/>
    </row>
    <row r="147" spans="1:15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  <c r="N147" s="1"/>
      <c r="O147" s="1"/>
    </row>
    <row r="148" spans="1:15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  <c r="N148" s="1"/>
      <c r="O148" s="1"/>
    </row>
    <row r="149" spans="1:15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  <c r="N149" s="1"/>
      <c r="O149" s="1"/>
    </row>
    <row r="150" spans="1:15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  <c r="N150" s="1"/>
      <c r="O150" s="1"/>
    </row>
    <row r="151" spans="1:15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  <c r="N151" s="1"/>
      <c r="O151" s="1"/>
    </row>
    <row r="152" spans="1:15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  <c r="N152" s="1"/>
      <c r="O152" s="1"/>
    </row>
    <row r="153" spans="1:15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  <c r="N153" s="1"/>
      <c r="O153" s="1"/>
    </row>
    <row r="154" spans="1:15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  <c r="N154" s="1"/>
      <c r="O154" s="1"/>
    </row>
    <row r="155" spans="1:15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  <c r="N155" s="1"/>
      <c r="O155" s="1"/>
    </row>
    <row r="156" spans="1:15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  <c r="N156" s="1"/>
      <c r="O156" s="1"/>
    </row>
    <row r="157" spans="1:15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  <c r="N157" s="1"/>
      <c r="O157" s="1"/>
    </row>
    <row r="158" spans="1:15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  <c r="N158" s="1"/>
      <c r="O158" s="1"/>
    </row>
    <row r="159" spans="1:15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  <c r="N159" s="1"/>
      <c r="O159" s="1"/>
    </row>
    <row r="160" spans="1:15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  <c r="N160" s="1"/>
      <c r="O160" s="1"/>
    </row>
    <row r="161" spans="1:15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  <c r="N161" s="1"/>
      <c r="O161" s="1"/>
    </row>
    <row r="162" spans="1:15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  <c r="N162" s="1"/>
      <c r="O162" s="1"/>
    </row>
    <row r="163" spans="1:15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  <c r="N163" s="1"/>
      <c r="O163" s="1"/>
    </row>
    <row r="164" spans="1:15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  <c r="N164" s="1"/>
      <c r="O164" s="1"/>
    </row>
    <row r="165" spans="1:15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  <c r="N165" s="1"/>
      <c r="O165" s="1"/>
    </row>
    <row r="166" spans="1:15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  <c r="N166" s="1"/>
      <c r="O166" s="1"/>
    </row>
    <row r="167" spans="1:15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  <c r="N167" s="1"/>
      <c r="O167" s="1"/>
    </row>
    <row r="168" spans="1:15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  <c r="N168" s="1"/>
      <c r="O168" s="1"/>
    </row>
    <row r="169" spans="1:15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  <c r="N169" s="1"/>
      <c r="O169" s="1"/>
    </row>
    <row r="170" spans="1:15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  <c r="N170" s="1"/>
      <c r="O170" s="1"/>
    </row>
    <row r="171" spans="1:15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  <c r="N171" s="1"/>
      <c r="O171" s="1"/>
    </row>
    <row r="172" spans="1:15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  <c r="N172" s="1"/>
      <c r="O172" s="1"/>
    </row>
    <row r="173" spans="1:15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  <c r="N173" s="1"/>
      <c r="O173" s="1"/>
    </row>
    <row r="174" spans="1:15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  <c r="N174" s="1"/>
      <c r="O174" s="1"/>
    </row>
    <row r="175" spans="1:15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  <c r="N175" s="1"/>
      <c r="O175" s="1"/>
    </row>
    <row r="176" spans="1:15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  <c r="N176" s="1"/>
      <c r="O176" s="1"/>
    </row>
    <row r="177" spans="1:15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  <c r="N177" s="1"/>
      <c r="O177" s="1"/>
    </row>
    <row r="178" spans="1:15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  <c r="N178" s="1"/>
      <c r="O178" s="1"/>
    </row>
    <row r="179" spans="1:15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  <c r="N179" s="1"/>
      <c r="O179" s="1"/>
    </row>
    <row r="180" spans="1:15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  <c r="N180" s="1"/>
      <c r="O180" s="1"/>
    </row>
    <row r="181" spans="1:15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  <c r="N181" s="1"/>
      <c r="O181" s="1"/>
    </row>
    <row r="182" spans="1:15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  <c r="N182" s="1"/>
      <c r="O182" s="1"/>
    </row>
    <row r="183" spans="1:15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  <c r="N183" s="1"/>
      <c r="O183" s="1"/>
    </row>
    <row r="184" spans="1:15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  <c r="N184" s="1"/>
      <c r="O184" s="1"/>
    </row>
    <row r="185" spans="1:15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  <c r="N185" s="1"/>
      <c r="O185" s="1"/>
    </row>
    <row r="186" spans="1:15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  <c r="N186" s="1"/>
      <c r="O186" s="1"/>
    </row>
    <row r="187" spans="1:15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  <c r="N187" s="1"/>
      <c r="O187" s="1"/>
    </row>
    <row r="188" spans="1:15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  <c r="N188" s="1"/>
      <c r="O188" s="1"/>
    </row>
    <row r="189" spans="1:15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  <c r="N189" s="1"/>
      <c r="O189" s="1"/>
    </row>
    <row r="190" spans="1:15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  <c r="N190" s="1"/>
      <c r="O190" s="1"/>
    </row>
    <row r="191" spans="1:15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  <c r="N191" s="1"/>
      <c r="O191" s="1"/>
    </row>
    <row r="192" spans="1:15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  <c r="N192" s="1"/>
      <c r="O192" s="1"/>
    </row>
    <row r="193" spans="1:15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  <c r="N193" s="1"/>
      <c r="O193" s="1"/>
    </row>
    <row r="194" spans="1:15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  <c r="N194" s="1"/>
      <c r="O194" s="1"/>
    </row>
    <row r="195" spans="1:15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  <c r="N195" s="1"/>
      <c r="O195" s="1"/>
    </row>
    <row r="196" spans="1:15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  <c r="N196" s="1"/>
      <c r="O196" s="1"/>
    </row>
    <row r="197" spans="1:15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  <c r="N197" s="1"/>
      <c r="O197" s="1"/>
    </row>
    <row r="198" spans="1:15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  <c r="N198" s="1"/>
      <c r="O198" s="1"/>
    </row>
    <row r="199" spans="1:15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  <c r="N199" s="1"/>
      <c r="O199" s="1"/>
    </row>
    <row r="200" spans="1:15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  <c r="N200" s="1"/>
      <c r="O200" s="1"/>
    </row>
    <row r="201" spans="1:15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  <c r="N201" s="1"/>
      <c r="O201" s="1"/>
    </row>
    <row r="202" spans="1:15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  <c r="N202" s="1"/>
      <c r="O202" s="1"/>
    </row>
    <row r="203" spans="1:15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  <c r="N203" s="1"/>
      <c r="O203" s="1"/>
    </row>
    <row r="204" spans="1:15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  <c r="N204" s="1"/>
      <c r="O204" s="1"/>
    </row>
    <row r="205" spans="1:15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  <c r="N205" s="1"/>
      <c r="O205" s="1"/>
    </row>
    <row r="206" spans="1:15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  <c r="N206" s="1"/>
      <c r="O206" s="1"/>
    </row>
    <row r="207" spans="1:15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  <c r="N207" s="1"/>
      <c r="O207" s="1"/>
    </row>
    <row r="208" spans="1:15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  <c r="N208" s="1"/>
      <c r="O208" s="1"/>
    </row>
    <row r="209" spans="1:15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  <c r="N209" s="1"/>
      <c r="O209" s="1"/>
    </row>
    <row r="210" spans="1:15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  <c r="N210" s="1"/>
      <c r="O210" s="1"/>
    </row>
    <row r="211" spans="1:15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  <c r="N211" s="1"/>
      <c r="O211" s="1"/>
    </row>
    <row r="212" spans="1:15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  <c r="N212" s="1"/>
      <c r="O212" s="1"/>
    </row>
    <row r="213" spans="1:15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  <c r="N213" s="1"/>
      <c r="O213" s="1"/>
    </row>
    <row r="214" spans="1:15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  <c r="N214" s="1"/>
      <c r="O214" s="1"/>
    </row>
    <row r="215" spans="1:15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  <c r="N215" s="1"/>
      <c r="O215" s="1"/>
    </row>
    <row r="216" spans="1:15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  <c r="N216" s="1"/>
      <c r="O216" s="1"/>
    </row>
    <row r="217" spans="1:15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  <c r="N217" s="1"/>
      <c r="O217" s="1"/>
    </row>
    <row r="218" spans="1:15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  <c r="N218" s="1"/>
      <c r="O218" s="1"/>
    </row>
    <row r="219" spans="1:15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  <c r="N219" s="1"/>
      <c r="O219" s="1"/>
    </row>
    <row r="220" spans="1:15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  <c r="N220" s="1"/>
      <c r="O220" s="1"/>
    </row>
    <row r="221" spans="1:15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  <c r="N221" s="1"/>
      <c r="O221" s="1"/>
    </row>
    <row r="222" spans="1:15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  <c r="N222" s="1"/>
      <c r="O222" s="1"/>
    </row>
    <row r="223" spans="1:15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  <c r="N223" s="1"/>
      <c r="O223" s="1"/>
    </row>
    <row r="224" spans="1:15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  <c r="N224" s="1"/>
      <c r="O224" s="1"/>
    </row>
    <row r="225" spans="1:15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  <c r="N225" s="1"/>
      <c r="O225" s="1"/>
    </row>
    <row r="226" spans="1:15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  <c r="N226" s="1"/>
      <c r="O226" s="1"/>
    </row>
    <row r="227" spans="1:15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  <c r="N227" s="1"/>
      <c r="O227" s="1"/>
    </row>
    <row r="228" spans="1:15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  <c r="N228" s="1"/>
      <c r="O228" s="1"/>
    </row>
    <row r="229" spans="1:15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  <c r="N229" s="1"/>
      <c r="O229" s="1"/>
    </row>
    <row r="230" spans="1:15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  <c r="N230" s="1"/>
      <c r="O230" s="1"/>
    </row>
    <row r="231" spans="1:15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  <c r="N231" s="1"/>
      <c r="O231" s="1"/>
    </row>
    <row r="232" spans="1:15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  <c r="N232" s="1"/>
      <c r="O232" s="1"/>
    </row>
    <row r="233" spans="1:15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  <c r="N233" s="1"/>
      <c r="O233" s="1"/>
    </row>
    <row r="234" spans="1:15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  <c r="N234" s="1"/>
      <c r="O234" s="1"/>
    </row>
    <row r="235" spans="1:15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  <c r="N235" s="1"/>
      <c r="O235" s="1"/>
    </row>
    <row r="236" spans="1:15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  <c r="N236" s="1"/>
      <c r="O236" s="1"/>
    </row>
    <row r="237" spans="1:15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  <c r="N237" s="1"/>
      <c r="O237" s="1"/>
    </row>
    <row r="238" spans="1:15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  <c r="N238" s="1"/>
      <c r="O238" s="1"/>
    </row>
    <row r="239" spans="1:15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  <c r="N239" s="1"/>
      <c r="O239" s="1"/>
    </row>
    <row r="240" spans="1:15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  <c r="N240" s="1"/>
      <c r="O240" s="1"/>
    </row>
    <row r="241" spans="1:15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  <c r="N241" s="1"/>
      <c r="O241" s="1"/>
    </row>
    <row r="242" spans="1:15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  <c r="N242" s="1"/>
      <c r="O242" s="1"/>
    </row>
    <row r="243" spans="1:15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  <c r="N243" s="1"/>
      <c r="O243" s="1"/>
    </row>
    <row r="244" spans="1:15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  <c r="N244" s="1"/>
      <c r="O244" s="1"/>
    </row>
    <row r="245" spans="1:15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  <c r="N245" s="1"/>
      <c r="O245" s="1"/>
    </row>
    <row r="246" spans="1:15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  <c r="N246" s="1"/>
      <c r="O246" s="1"/>
    </row>
    <row r="247" spans="1:15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  <c r="N247" s="1"/>
      <c r="O247" s="1"/>
    </row>
    <row r="248" spans="1:15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  <c r="N248" s="1"/>
      <c r="O248" s="1"/>
    </row>
    <row r="249" spans="1:15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  <c r="N249" s="1"/>
      <c r="O249" s="1"/>
    </row>
    <row r="250" spans="1:15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  <c r="N250" s="1"/>
      <c r="O250" s="1"/>
    </row>
    <row r="251" spans="1:15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  <c r="N251" s="1"/>
      <c r="O251" s="1"/>
    </row>
    <row r="252" spans="1:15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  <c r="N252" s="1"/>
      <c r="O252" s="1"/>
    </row>
    <row r="253" spans="1:15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  <c r="N253" s="1"/>
      <c r="O253" s="1"/>
    </row>
    <row r="254" spans="1:15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  <c r="N254" s="1"/>
      <c r="O254" s="1"/>
    </row>
    <row r="255" spans="1:15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  <c r="N255" s="1"/>
      <c r="O255" s="1"/>
    </row>
    <row r="256" spans="1:15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  <c r="N256" s="1"/>
      <c r="O256" s="1"/>
    </row>
    <row r="257" spans="1:15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  <c r="N257" s="1"/>
      <c r="O257" s="1"/>
    </row>
    <row r="258" spans="1:15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  <c r="N258" s="1"/>
      <c r="O258" s="1"/>
    </row>
    <row r="259" spans="1:15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  <c r="N259" s="1"/>
      <c r="O259" s="1"/>
    </row>
    <row r="260" spans="1:15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  <c r="N260" s="1"/>
      <c r="O260" s="1"/>
    </row>
    <row r="261" spans="1:15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  <c r="N261" s="1"/>
      <c r="O261" s="1"/>
    </row>
    <row r="262" spans="1:15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  <c r="N262" s="1"/>
      <c r="O262" s="1"/>
    </row>
    <row r="263" spans="1:15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  <c r="N263" s="1"/>
      <c r="O263" s="1"/>
    </row>
    <row r="264" spans="1:15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  <c r="N264" s="1"/>
      <c r="O264" s="1"/>
    </row>
    <row r="265" spans="1:15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  <c r="N265" s="1"/>
      <c r="O265" s="1"/>
    </row>
    <row r="266" spans="1:15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  <c r="N266" s="1"/>
      <c r="O266" s="1"/>
    </row>
    <row r="267" spans="1:15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  <c r="N267" s="1"/>
      <c r="O267" s="1"/>
    </row>
    <row r="268" spans="1:15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  <c r="N268" s="1"/>
      <c r="O268" s="1"/>
    </row>
    <row r="269" spans="1:15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  <c r="N269" s="1"/>
      <c r="O269" s="1"/>
    </row>
    <row r="270" spans="1:15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  <c r="N270" s="1"/>
      <c r="O270" s="1"/>
    </row>
    <row r="271" spans="1:15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  <c r="N271" s="1"/>
      <c r="O271" s="1"/>
    </row>
    <row r="272" spans="1:15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  <c r="N272" s="1"/>
      <c r="O272" s="1"/>
    </row>
    <row r="273" spans="1:15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  <c r="N273" s="1"/>
      <c r="O273" s="1"/>
    </row>
    <row r="274" spans="1:15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  <c r="N274" s="1"/>
      <c r="O274" s="1"/>
    </row>
    <row r="275" spans="1:15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  <c r="N275" s="1"/>
      <c r="O275" s="1"/>
    </row>
    <row r="276" spans="1:15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  <c r="N276" s="1"/>
      <c r="O276" s="1"/>
    </row>
    <row r="277" spans="1:15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  <c r="N277" s="1"/>
      <c r="O277" s="1"/>
    </row>
    <row r="278" spans="1:15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  <c r="N278" s="1"/>
      <c r="O278" s="1"/>
    </row>
    <row r="279" spans="1:15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  <c r="N279" s="1"/>
      <c r="O279" s="1"/>
    </row>
    <row r="280" spans="1:15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  <c r="N280" s="1"/>
      <c r="O280" s="1"/>
    </row>
    <row r="281" spans="1:15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  <c r="N281" s="1"/>
      <c r="O281" s="1"/>
    </row>
    <row r="282" spans="1:15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  <c r="N282" s="1"/>
      <c r="O282" s="1"/>
    </row>
    <row r="283" spans="1:15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  <c r="N283" s="1"/>
      <c r="O283" s="1"/>
    </row>
    <row r="284" spans="1:15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  <c r="N284" s="1"/>
      <c r="O284" s="1"/>
    </row>
    <row r="285" spans="1:15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  <c r="N285" s="1"/>
      <c r="O285" s="1"/>
    </row>
    <row r="286" spans="1:15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  <c r="N286" s="1"/>
      <c r="O286" s="1"/>
    </row>
    <row r="287" spans="1:15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  <c r="N287" s="1"/>
      <c r="O287" s="1"/>
    </row>
    <row r="288" spans="1:15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  <c r="N288" s="1"/>
      <c r="O288" s="1"/>
    </row>
    <row r="289" spans="1:15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  <c r="N289" s="1"/>
      <c r="O289" s="1"/>
    </row>
    <row r="290" spans="1:15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  <c r="N290" s="1"/>
      <c r="O290" s="1"/>
    </row>
    <row r="291" spans="1:15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  <c r="N291" s="1"/>
      <c r="O291" s="1"/>
    </row>
    <row r="292" spans="1:15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  <c r="N292" s="1"/>
      <c r="O292" s="1"/>
    </row>
    <row r="293" spans="1:15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  <c r="N293" s="1"/>
      <c r="O293" s="1"/>
    </row>
    <row r="294" spans="1:15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  <c r="N294" s="1"/>
      <c r="O294" s="1"/>
    </row>
    <row r="295" spans="1:15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  <c r="N295" s="1"/>
      <c r="O295" s="1"/>
    </row>
    <row r="296" spans="1:15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  <c r="N296" s="1"/>
      <c r="O296" s="1"/>
    </row>
    <row r="297" spans="1:15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  <c r="N297" s="1"/>
      <c r="O297" s="1"/>
    </row>
    <row r="298" spans="1:15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  <c r="N298" s="1"/>
      <c r="O298" s="1"/>
    </row>
    <row r="299" spans="1:15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  <c r="N299" s="1"/>
      <c r="O299" s="1"/>
    </row>
    <row r="300" spans="1:15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  <c r="N300" s="1"/>
      <c r="O300" s="1"/>
    </row>
    <row r="301" spans="1:15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  <c r="N301" s="1"/>
      <c r="O301" s="1"/>
    </row>
    <row r="302" spans="1:15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  <c r="N302" s="1"/>
      <c r="O302" s="1"/>
    </row>
    <row r="303" spans="1:15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  <c r="N303" s="1"/>
      <c r="O303" s="1"/>
    </row>
    <row r="304" spans="1:15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  <c r="N304" s="1"/>
      <c r="O304" s="1"/>
    </row>
    <row r="305" spans="1:15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  <c r="N305" s="1"/>
      <c r="O305" s="1"/>
    </row>
    <row r="306" spans="1:15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  <c r="N306" s="1"/>
      <c r="O306" s="1"/>
    </row>
    <row r="307" spans="1:15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  <c r="N307" s="1"/>
      <c r="O307" s="1"/>
    </row>
    <row r="308" spans="1:15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  <c r="N308" s="1"/>
      <c r="O308" s="1"/>
    </row>
    <row r="309" spans="1:15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  <c r="N309" s="1"/>
      <c r="O309" s="1"/>
    </row>
    <row r="310" spans="1:15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  <c r="N310" s="1"/>
      <c r="O310" s="1"/>
    </row>
    <row r="311" spans="1:15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  <c r="N311" s="1"/>
      <c r="O311" s="1"/>
    </row>
    <row r="312" spans="1:15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  <c r="N312" s="1"/>
      <c r="O312" s="1"/>
    </row>
    <row r="313" spans="1:15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  <c r="N313" s="1"/>
      <c r="O313" s="1"/>
    </row>
    <row r="314" spans="1:15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  <c r="N314" s="1"/>
      <c r="O314" s="1"/>
    </row>
    <row r="315" spans="1:15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  <c r="N315" s="1"/>
      <c r="O315" s="1"/>
    </row>
    <row r="316" spans="1:15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  <c r="N316" s="1"/>
      <c r="O316" s="1"/>
    </row>
    <row r="317" spans="1:15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  <c r="N317" s="1"/>
      <c r="O317" s="1"/>
    </row>
    <row r="318" spans="1:15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  <c r="N318" s="1"/>
      <c r="O318" s="1"/>
    </row>
    <row r="319" spans="1:15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  <c r="N319" s="1"/>
      <c r="O319" s="1"/>
    </row>
    <row r="320" spans="1:15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  <c r="N320" s="1"/>
      <c r="O320" s="1"/>
    </row>
    <row r="321" spans="1:15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  <c r="N321" s="1"/>
      <c r="O321" s="1"/>
    </row>
    <row r="322" spans="1:15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  <c r="N322" s="1"/>
      <c r="O322" s="1"/>
    </row>
    <row r="323" spans="1:15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  <c r="N323" s="1"/>
      <c r="O323" s="1"/>
    </row>
    <row r="324" spans="1:15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  <c r="N324" s="1"/>
      <c r="O324" s="1"/>
    </row>
    <row r="325" spans="1:15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  <c r="N325" s="1"/>
      <c r="O325" s="1"/>
    </row>
    <row r="326" spans="1:15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  <c r="N326" s="1"/>
      <c r="O326" s="1"/>
    </row>
    <row r="327" spans="1:15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  <c r="N327" s="1"/>
      <c r="O327" s="1"/>
    </row>
    <row r="328" spans="1:15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  <c r="N328" s="1"/>
      <c r="O328" s="1"/>
    </row>
    <row r="329" spans="1:15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  <c r="N329" s="1"/>
      <c r="O329" s="1"/>
    </row>
    <row r="330" spans="1:15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  <c r="N330" s="1"/>
      <c r="O330" s="1"/>
    </row>
    <row r="331" spans="1:15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  <c r="N331" s="1"/>
      <c r="O331" s="1"/>
    </row>
    <row r="332" spans="1:15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  <c r="N332" s="1"/>
      <c r="O332" s="1"/>
    </row>
    <row r="333" spans="1:15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  <c r="N333" s="1"/>
      <c r="O333" s="1"/>
    </row>
    <row r="334" spans="1:15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  <c r="N334" s="1"/>
      <c r="O334" s="1"/>
    </row>
    <row r="335" spans="1:15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  <c r="N335" s="1"/>
      <c r="O335" s="1"/>
    </row>
    <row r="336" spans="1:15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  <c r="N336" s="1"/>
      <c r="O336" s="1"/>
    </row>
    <row r="337" spans="1:15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  <c r="N337" s="1"/>
      <c r="O337" s="1"/>
    </row>
    <row r="338" spans="1:15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  <c r="N338" s="1"/>
      <c r="O338" s="1"/>
    </row>
    <row r="339" spans="1:15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  <c r="N339" s="1"/>
      <c r="O339" s="1"/>
    </row>
    <row r="340" spans="1:15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  <c r="N340" s="1"/>
      <c r="O340" s="1"/>
    </row>
    <row r="341" spans="1:15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  <c r="N341" s="1"/>
      <c r="O341" s="1"/>
    </row>
    <row r="342" spans="1:15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  <c r="N342" s="1"/>
      <c r="O342" s="1"/>
    </row>
    <row r="343" spans="1:15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  <c r="N343" s="1"/>
      <c r="O343" s="1"/>
    </row>
    <row r="344" spans="1:15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  <c r="N344" s="1"/>
      <c r="O344" s="1"/>
    </row>
    <row r="345" spans="1:15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  <c r="N345" s="1"/>
      <c r="O345" s="1"/>
    </row>
    <row r="346" spans="1:15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  <c r="N346" s="1"/>
      <c r="O346" s="1"/>
    </row>
    <row r="347" spans="1:15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  <c r="N347" s="1"/>
      <c r="O347" s="1"/>
    </row>
    <row r="348" spans="1:15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  <c r="N348" s="1"/>
      <c r="O348" s="1"/>
    </row>
    <row r="349" spans="1:15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  <c r="N349" s="1"/>
      <c r="O349" s="1"/>
    </row>
    <row r="350" spans="1:15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  <c r="N350" s="1"/>
      <c r="O350" s="1"/>
    </row>
    <row r="351" spans="1:15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  <c r="N351" s="1"/>
      <c r="O351" s="1"/>
    </row>
    <row r="352" spans="1:15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  <c r="N352" s="1"/>
      <c r="O352" s="1"/>
    </row>
    <row r="353" spans="1:15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  <c r="N353" s="1"/>
      <c r="O353" s="1"/>
    </row>
    <row r="354" spans="1:15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  <c r="N354" s="1"/>
      <c r="O354" s="1"/>
    </row>
    <row r="355" spans="1:15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  <c r="N355" s="1"/>
      <c r="O355" s="1"/>
    </row>
    <row r="356" spans="1:15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  <c r="N356" s="1"/>
      <c r="O356" s="1"/>
    </row>
    <row r="357" spans="1:15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  <c r="N357" s="1"/>
      <c r="O357" s="1"/>
    </row>
    <row r="358" spans="1:15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  <c r="N358" s="1"/>
      <c r="O358" s="1"/>
    </row>
    <row r="359" spans="1:15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  <c r="N359" s="1"/>
      <c r="O359" s="1"/>
    </row>
    <row r="360" spans="1:15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  <c r="N360" s="1"/>
      <c r="O360" s="1"/>
    </row>
    <row r="361" spans="1:15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  <c r="N361" s="1"/>
      <c r="O361" s="1"/>
    </row>
    <row r="362" spans="1:15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  <c r="N362" s="1"/>
      <c r="O362" s="1"/>
    </row>
    <row r="363" spans="1:15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  <c r="N363" s="1"/>
      <c r="O363" s="1"/>
    </row>
    <row r="364" spans="1:15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  <c r="N364" s="1"/>
      <c r="O364" s="1"/>
    </row>
    <row r="365" spans="1:15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  <c r="N365" s="1"/>
      <c r="O365" s="1"/>
    </row>
    <row r="366" spans="1:15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  <c r="N366" s="1"/>
      <c r="O366" s="1"/>
    </row>
    <row r="367" spans="1:15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  <c r="N367" s="1"/>
      <c r="O367" s="1"/>
    </row>
    <row r="368" spans="1:15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  <c r="N368" s="1"/>
      <c r="O368" s="1"/>
    </row>
    <row r="369" spans="1:15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  <c r="N369" s="1"/>
      <c r="O369" s="1"/>
    </row>
    <row r="370" spans="1:15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  <c r="N370" s="1"/>
      <c r="O370" s="1"/>
    </row>
    <row r="371" spans="1:15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  <c r="N371" s="1"/>
      <c r="O371" s="1"/>
    </row>
    <row r="372" spans="1:15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  <c r="N372" s="1"/>
      <c r="O372" s="1"/>
    </row>
    <row r="373" spans="1:15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  <c r="N373" s="1"/>
      <c r="O373" s="1"/>
    </row>
    <row r="374" spans="1:15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  <c r="N374" s="1"/>
      <c r="O374" s="1"/>
    </row>
    <row r="375" spans="1:15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  <c r="N375" s="1"/>
      <c r="O375" s="1"/>
    </row>
    <row r="376" spans="1:15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  <c r="N376" s="1"/>
      <c r="O376" s="1"/>
    </row>
    <row r="377" spans="1:15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  <c r="N377" s="1"/>
      <c r="O377" s="1"/>
    </row>
    <row r="378" spans="1:15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  <c r="N378" s="1"/>
      <c r="O378" s="1"/>
    </row>
    <row r="379" spans="1:15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  <c r="N379" s="1"/>
      <c r="O379" s="1"/>
    </row>
    <row r="380" spans="1:15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  <c r="N380" s="1"/>
      <c r="O380" s="1"/>
    </row>
    <row r="381" spans="1:15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  <c r="N381" s="1"/>
      <c r="O381" s="1"/>
    </row>
    <row r="382" spans="1:15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  <c r="N382" s="1"/>
      <c r="O382" s="1"/>
    </row>
    <row r="383" spans="1:15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  <c r="N383" s="1"/>
      <c r="O383" s="1"/>
    </row>
    <row r="384" spans="1:15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  <c r="N384" s="1"/>
      <c r="O384" s="1"/>
    </row>
    <row r="385" spans="1:15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  <c r="N385" s="1"/>
      <c r="O385" s="1"/>
    </row>
    <row r="386" spans="1:15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  <c r="N386" s="1"/>
      <c r="O386" s="1"/>
    </row>
    <row r="387" spans="1:15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  <c r="N387" s="1"/>
      <c r="O387" s="1"/>
    </row>
    <row r="388" spans="1:15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  <c r="N388" s="1"/>
      <c r="O388" s="1"/>
    </row>
    <row r="389" spans="1:15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  <c r="N389" s="1"/>
      <c r="O389" s="1"/>
    </row>
    <row r="390" spans="1:15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  <c r="N390" s="1"/>
      <c r="O390" s="1"/>
    </row>
    <row r="391" spans="1:15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  <c r="N391" s="1"/>
      <c r="O391" s="1"/>
    </row>
    <row r="392" spans="1:15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  <c r="N392" s="1"/>
      <c r="O392" s="1"/>
    </row>
    <row r="393" spans="1:15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  <c r="N393" s="1"/>
      <c r="O393" s="1"/>
    </row>
    <row r="394" spans="1:15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  <c r="N394" s="1"/>
      <c r="O394" s="1"/>
    </row>
    <row r="395" spans="1:15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  <c r="N395" s="1"/>
      <c r="O395" s="1"/>
    </row>
    <row r="396" spans="1:15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  <c r="N396" s="1"/>
      <c r="O396" s="1"/>
    </row>
    <row r="397" spans="1:15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  <c r="N397" s="1"/>
      <c r="O397" s="1"/>
    </row>
    <row r="398" spans="1:15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  <c r="N398" s="1"/>
      <c r="O398" s="1"/>
    </row>
    <row r="399" spans="1:15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  <c r="N399" s="1"/>
      <c r="O399" s="1"/>
    </row>
    <row r="400" spans="1:15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  <c r="N400" s="1"/>
      <c r="O400" s="1"/>
    </row>
    <row r="401" spans="1:15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  <c r="N401" s="1"/>
      <c r="O401" s="1"/>
    </row>
    <row r="402" spans="1:15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  <c r="N402" s="1"/>
      <c r="O402" s="1"/>
    </row>
    <row r="403" spans="1:15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  <c r="N403" s="1"/>
      <c r="O403" s="1"/>
    </row>
    <row r="404" spans="1:15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  <c r="N404" s="1"/>
      <c r="O404" s="1"/>
    </row>
    <row r="405" spans="1:15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  <c r="N405" s="1"/>
      <c r="O405" s="1"/>
    </row>
    <row r="406" spans="1:15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  <c r="N406" s="1"/>
      <c r="O406" s="1"/>
    </row>
    <row r="407" spans="1:15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  <c r="N407" s="1"/>
      <c r="O407" s="1"/>
    </row>
    <row r="408" spans="1:15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  <c r="N408" s="1"/>
      <c r="O408" s="1"/>
    </row>
    <row r="409" spans="1:15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  <c r="N409" s="1"/>
      <c r="O409" s="1"/>
    </row>
    <row r="410" spans="1:15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  <c r="N410" s="1"/>
      <c r="O410" s="1"/>
    </row>
    <row r="411" spans="1:15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  <c r="N411" s="1"/>
      <c r="O411" s="1"/>
    </row>
    <row r="412" spans="1:15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  <c r="N412" s="1"/>
      <c r="O412" s="1"/>
    </row>
    <row r="413" spans="1:15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  <c r="N413" s="1"/>
      <c r="O413" s="1"/>
    </row>
    <row r="414" spans="1:15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  <c r="N414" s="1"/>
      <c r="O414" s="1"/>
    </row>
    <row r="415" spans="1:15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  <c r="N415" s="1"/>
      <c r="O415" s="1"/>
    </row>
    <row r="416" spans="1:15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  <c r="N416" s="1"/>
      <c r="O416" s="1"/>
    </row>
    <row r="417" spans="1:15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  <c r="N417" s="1"/>
      <c r="O417" s="1"/>
    </row>
    <row r="418" spans="1:15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  <c r="N418" s="1"/>
      <c r="O418" s="1"/>
    </row>
    <row r="419" spans="1:15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  <c r="N419" s="1"/>
      <c r="O419" s="1"/>
    </row>
    <row r="420" spans="1:15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  <c r="N420" s="1"/>
      <c r="O420" s="1"/>
    </row>
    <row r="421" spans="1:15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  <c r="N421" s="1"/>
      <c r="O421" s="1"/>
    </row>
    <row r="422" spans="1:15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  <c r="N422" s="1"/>
      <c r="O422" s="1"/>
    </row>
    <row r="423" spans="1:15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  <c r="N423" s="1"/>
      <c r="O423" s="1"/>
    </row>
    <row r="424" spans="1:15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  <c r="N424" s="1"/>
      <c r="O424" s="1"/>
    </row>
    <row r="425" spans="1:15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  <c r="N425" s="1"/>
      <c r="O425" s="1"/>
    </row>
    <row r="426" spans="1:15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  <c r="N426" s="1"/>
      <c r="O426" s="1"/>
    </row>
    <row r="427" spans="1:15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  <c r="N427" s="1"/>
      <c r="O427" s="1"/>
    </row>
    <row r="428" spans="1:15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  <c r="N428" s="1"/>
      <c r="O428" s="1"/>
    </row>
    <row r="429" spans="1:15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  <c r="N429" s="1"/>
      <c r="O429" s="1"/>
    </row>
    <row r="430" spans="1:15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  <c r="N430" s="1"/>
      <c r="O430" s="1"/>
    </row>
    <row r="431" spans="1:15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  <c r="N431" s="1"/>
      <c r="O431" s="1"/>
    </row>
    <row r="432" spans="1:15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  <c r="N432" s="1"/>
      <c r="O432" s="1"/>
    </row>
    <row r="433" spans="1:15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  <c r="N433" s="1"/>
      <c r="O433" s="1"/>
    </row>
    <row r="434" spans="1:15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  <c r="N434" s="1"/>
      <c r="O434" s="1"/>
    </row>
    <row r="435" spans="1:15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  <c r="N435" s="1"/>
      <c r="O435" s="1"/>
    </row>
    <row r="436" spans="1:15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  <c r="N436" s="1"/>
      <c r="O436" s="1"/>
    </row>
    <row r="437" spans="1:15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  <c r="N437" s="1"/>
      <c r="O437" s="1"/>
    </row>
    <row r="438" spans="1:15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  <c r="N438" s="1"/>
      <c r="O438" s="1"/>
    </row>
    <row r="439" spans="1:15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  <c r="N439" s="1"/>
      <c r="O439" s="1"/>
    </row>
    <row r="440" spans="1:15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  <c r="N440" s="1"/>
      <c r="O440" s="1"/>
    </row>
    <row r="441" spans="1:15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  <c r="N441" s="1"/>
      <c r="O441" s="1"/>
    </row>
    <row r="442" spans="1:15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  <c r="N442" s="1"/>
      <c r="O442" s="1"/>
    </row>
    <row r="443" spans="1:15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  <c r="N443" s="1"/>
      <c r="O443" s="1"/>
    </row>
    <row r="444" spans="1:15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  <c r="N444" s="1"/>
      <c r="O444" s="1"/>
    </row>
    <row r="445" spans="1:15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  <c r="N445" s="1"/>
      <c r="O445" s="1"/>
    </row>
    <row r="446" spans="1:15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  <c r="N446" s="1"/>
      <c r="O446" s="1"/>
    </row>
    <row r="447" spans="1:15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  <c r="N447" s="1"/>
      <c r="O447" s="1"/>
    </row>
    <row r="448" spans="1:15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  <c r="N448" s="1"/>
      <c r="O448" s="1"/>
    </row>
    <row r="449" spans="1:15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  <c r="N449" s="1"/>
      <c r="O449" s="1"/>
    </row>
    <row r="450" spans="1:15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  <c r="N450" s="1"/>
      <c r="O450" s="1"/>
    </row>
    <row r="451" spans="1:15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  <c r="N451" s="1"/>
      <c r="O451" s="1"/>
    </row>
    <row r="452" spans="1:15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  <c r="N452" s="1"/>
      <c r="O452" s="1"/>
    </row>
    <row r="453" spans="1:15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  <c r="N453" s="1"/>
      <c r="O453" s="1"/>
    </row>
    <row r="454" spans="1:15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  <c r="N454" s="1"/>
      <c r="O454" s="1"/>
    </row>
    <row r="455" spans="1:15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  <c r="N455" s="1"/>
      <c r="O455" s="1"/>
    </row>
    <row r="456" spans="1:15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  <c r="N456" s="1"/>
      <c r="O456" s="1"/>
    </row>
    <row r="457" spans="1:15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  <c r="N457" s="1"/>
      <c r="O457" s="1"/>
    </row>
    <row r="458" spans="1:15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  <c r="N458" s="1"/>
      <c r="O458" s="1"/>
    </row>
    <row r="459" spans="1:15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  <c r="N459" s="1"/>
      <c r="O459" s="1"/>
    </row>
    <row r="460" spans="1:15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  <c r="N460" s="1"/>
      <c r="O460" s="1"/>
    </row>
    <row r="461" spans="1:15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  <c r="N461" s="1"/>
      <c r="O461" s="1"/>
    </row>
    <row r="462" spans="1:15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  <c r="N462" s="1"/>
      <c r="O462" s="1"/>
    </row>
    <row r="463" spans="1:15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  <c r="N463" s="1"/>
      <c r="O463" s="1"/>
    </row>
    <row r="464" spans="1:15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  <c r="N464" s="1"/>
      <c r="O464" s="1"/>
    </row>
    <row r="465" spans="1:15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  <c r="N465" s="1"/>
      <c r="O465" s="1"/>
    </row>
    <row r="466" spans="1:15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  <c r="N466" s="1"/>
      <c r="O466" s="1"/>
    </row>
    <row r="467" spans="1:15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  <c r="N467" s="1"/>
      <c r="O467" s="1"/>
    </row>
    <row r="468" spans="1:15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  <c r="N468" s="1"/>
      <c r="O468" s="1"/>
    </row>
    <row r="469" spans="1:15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  <c r="N469" s="1"/>
      <c r="O469" s="1"/>
    </row>
    <row r="470" spans="1:15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  <c r="N470" s="1"/>
      <c r="O470" s="1"/>
    </row>
    <row r="471" spans="1:15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  <c r="N471" s="1"/>
      <c r="O471" s="1"/>
    </row>
    <row r="472" spans="1:15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  <c r="N472" s="1"/>
      <c r="O472" s="1"/>
    </row>
    <row r="473" spans="1:15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  <c r="N473" s="1"/>
      <c r="O473" s="1"/>
    </row>
    <row r="474" spans="1:15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  <c r="N474" s="1"/>
      <c r="O474" s="1"/>
    </row>
    <row r="475" spans="1:15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  <c r="N475" s="1"/>
      <c r="O475" s="1"/>
    </row>
    <row r="476" spans="1:15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  <c r="N476" s="1"/>
      <c r="O476" s="1"/>
    </row>
    <row r="477" spans="1:15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  <c r="N477" s="1"/>
      <c r="O477" s="1"/>
    </row>
    <row r="478" spans="1:15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  <c r="N478" s="1"/>
      <c r="O478" s="1"/>
    </row>
    <row r="479" spans="1:15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  <c r="N479" s="1"/>
      <c r="O479" s="1"/>
    </row>
    <row r="480" spans="1:15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  <c r="N480" s="1"/>
      <c r="O480" s="1"/>
    </row>
    <row r="481" spans="1:15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  <c r="N481" s="1"/>
      <c r="O481" s="1"/>
    </row>
    <row r="482" spans="1:15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  <c r="N482" s="1"/>
      <c r="O482" s="1"/>
    </row>
    <row r="483" spans="1:15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  <c r="N483" s="1"/>
      <c r="O483" s="1"/>
    </row>
    <row r="484" spans="1:15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  <c r="N484" s="1"/>
      <c r="O484" s="1"/>
    </row>
    <row r="485" spans="1:15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  <c r="N485" s="1"/>
      <c r="O485" s="1"/>
    </row>
    <row r="486" spans="1:15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  <c r="N486" s="1"/>
      <c r="O486" s="1"/>
    </row>
    <row r="487" spans="1:15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  <c r="N487" s="1"/>
      <c r="O487" s="1"/>
    </row>
    <row r="488" spans="1:15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  <c r="N488" s="1"/>
      <c r="O488" s="1"/>
    </row>
    <row r="489" spans="1:15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  <c r="N489" s="1"/>
      <c r="O489" s="1"/>
    </row>
    <row r="490" spans="1:15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  <c r="N490" s="1"/>
      <c r="O490" s="1"/>
    </row>
    <row r="491" spans="1:15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  <c r="N491" s="1"/>
      <c r="O491" s="1"/>
    </row>
    <row r="492" spans="1:15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  <c r="N492" s="1"/>
      <c r="O492" s="1"/>
    </row>
    <row r="493" spans="1:15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  <c r="N493" s="1"/>
      <c r="O493" s="1"/>
    </row>
    <row r="494" spans="1:15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  <c r="N494" s="1"/>
      <c r="O494" s="1"/>
    </row>
    <row r="495" spans="1:15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  <c r="N495" s="1"/>
      <c r="O495" s="1"/>
    </row>
    <row r="496" spans="1:15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  <c r="N496" s="1"/>
      <c r="O496" s="1"/>
    </row>
    <row r="497" spans="1:15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  <c r="N497" s="1"/>
      <c r="O497" s="1"/>
    </row>
    <row r="498" spans="1:15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  <c r="N498" s="1"/>
      <c r="O498" s="1"/>
    </row>
    <row r="499" spans="1:15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  <c r="N499" s="1"/>
      <c r="O499" s="1"/>
    </row>
    <row r="500" spans="1:15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  <c r="N500" s="1"/>
      <c r="O500" s="1"/>
    </row>
    <row r="501" spans="1:15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  <c r="N501" s="1"/>
      <c r="O501" s="1"/>
    </row>
    <row r="502" spans="1:15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  <c r="N502" s="1"/>
      <c r="O502" s="1"/>
    </row>
    <row r="503" spans="1:15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  <c r="N503" s="1"/>
      <c r="O503" s="1"/>
    </row>
    <row r="504" spans="1:15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  <c r="N504" s="1"/>
      <c r="O504" s="1"/>
    </row>
    <row r="505" spans="1:15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  <c r="N505" s="1"/>
      <c r="O505" s="1"/>
    </row>
    <row r="506" spans="1:15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  <c r="N506" s="1"/>
      <c r="O506" s="1"/>
    </row>
    <row r="507" spans="1:15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  <c r="N507" s="1"/>
      <c r="O507" s="1"/>
    </row>
    <row r="508" spans="1:15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  <c r="N508" s="1"/>
      <c r="O508" s="1"/>
    </row>
    <row r="509" spans="1:15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  <c r="N509" s="1"/>
      <c r="O509" s="1"/>
    </row>
    <row r="510" spans="1:15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  <c r="N510" s="1"/>
      <c r="O510" s="1"/>
    </row>
    <row r="511" spans="1:15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  <c r="N511" s="1"/>
      <c r="O511" s="1"/>
    </row>
    <row r="512" spans="1:15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  <c r="N512" s="1"/>
      <c r="O512" s="1"/>
    </row>
    <row r="513" spans="1:15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  <c r="N513" s="1"/>
      <c r="O513" s="1"/>
    </row>
    <row r="514" spans="1:15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  <c r="N514" s="1"/>
      <c r="O514" s="1"/>
    </row>
    <row r="515" spans="1:15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  <c r="N515" s="1"/>
      <c r="O515" s="1"/>
    </row>
    <row r="516" spans="1:15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  <c r="N516" s="1"/>
      <c r="O516" s="1"/>
    </row>
    <row r="517" spans="1:15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  <c r="N517" s="1"/>
      <c r="O517" s="1"/>
    </row>
    <row r="518" spans="1:15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  <c r="N518" s="1"/>
      <c r="O518" s="1"/>
    </row>
    <row r="519" spans="1:15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  <c r="N519" s="1"/>
      <c r="O519" s="1"/>
    </row>
    <row r="520" spans="1:15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  <c r="N520" s="1"/>
      <c r="O520" s="1"/>
    </row>
    <row r="521" spans="1:15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  <c r="N521" s="1"/>
      <c r="O521" s="1"/>
    </row>
    <row r="522" spans="1:15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  <c r="N522" s="1"/>
      <c r="O522" s="1"/>
    </row>
    <row r="523" spans="1:15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  <c r="N523" s="1"/>
      <c r="O523" s="1"/>
    </row>
    <row r="524" spans="1:15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  <c r="N524" s="1"/>
      <c r="O524" s="1"/>
    </row>
    <row r="525" spans="1:15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  <c r="N525" s="1"/>
      <c r="O525" s="1"/>
    </row>
    <row r="526" spans="1:15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  <c r="N526" s="1"/>
      <c r="O526" s="1"/>
    </row>
    <row r="527" spans="1:15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  <c r="N527" s="1"/>
      <c r="O527" s="1"/>
    </row>
    <row r="528" spans="1:15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  <c r="N528" s="1"/>
      <c r="O528" s="1"/>
    </row>
    <row r="529" spans="1:15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  <c r="N529" s="1"/>
      <c r="O529" s="1"/>
    </row>
    <row r="530" spans="1:15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  <c r="N530" s="1"/>
      <c r="O530" s="1"/>
    </row>
    <row r="531" spans="1:15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  <c r="N531" s="1"/>
      <c r="O531" s="1"/>
    </row>
    <row r="532" spans="1:15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  <c r="N532" s="1"/>
      <c r="O532" s="1"/>
    </row>
    <row r="533" spans="1:15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  <c r="N533" s="1"/>
      <c r="O533" s="1"/>
    </row>
    <row r="534" spans="1:15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  <c r="N534" s="1"/>
      <c r="O534" s="1"/>
    </row>
    <row r="535" spans="1:15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  <c r="N535" s="1"/>
      <c r="O535" s="1"/>
    </row>
    <row r="536" spans="1:15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  <c r="N536" s="1"/>
      <c r="O536" s="1"/>
    </row>
    <row r="537" spans="1:15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  <c r="N537" s="1"/>
      <c r="O537" s="1"/>
    </row>
    <row r="538" spans="1:15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  <c r="N538" s="1"/>
      <c r="O538" s="1"/>
    </row>
    <row r="539" spans="1:15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  <c r="N539" s="1"/>
      <c r="O539" s="1"/>
    </row>
    <row r="540" spans="1:15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  <c r="N540" s="1"/>
      <c r="O540" s="1"/>
    </row>
    <row r="541" spans="1:15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  <c r="N541" s="1"/>
      <c r="O541" s="1"/>
    </row>
    <row r="542" spans="1:15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  <c r="N542" s="1"/>
      <c r="O542" s="1"/>
    </row>
    <row r="543" spans="1:15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  <c r="N543" s="1"/>
      <c r="O543" s="1"/>
    </row>
    <row r="544" spans="1:15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  <c r="N544" s="1"/>
      <c r="O544" s="1"/>
    </row>
    <row r="545" spans="1:15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  <c r="N545" s="1"/>
      <c r="O545" s="1"/>
    </row>
    <row r="546" spans="1:15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  <c r="N546" s="1"/>
      <c r="O546" s="1"/>
    </row>
    <row r="547" spans="1:15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  <c r="N547" s="1"/>
      <c r="O547" s="1"/>
    </row>
    <row r="548" spans="1:15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  <c r="N548" s="1"/>
      <c r="O548" s="1"/>
    </row>
    <row r="549" spans="1:15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  <c r="N549" s="1"/>
      <c r="O549" s="1"/>
    </row>
    <row r="550" spans="1:15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  <c r="N550" s="1"/>
      <c r="O550" s="1"/>
    </row>
    <row r="551" spans="1:15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  <c r="N551" s="1"/>
      <c r="O551" s="1"/>
    </row>
    <row r="552" spans="1:15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  <c r="N552" s="1"/>
      <c r="O552" s="1"/>
    </row>
    <row r="553" spans="1:15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  <c r="N553" s="1"/>
      <c r="O553" s="1"/>
    </row>
    <row r="554" spans="1:15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  <c r="N554" s="1"/>
      <c r="O554" s="1"/>
    </row>
    <row r="555" spans="1:15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  <c r="N555" s="1"/>
      <c r="O555" s="1"/>
    </row>
    <row r="556" spans="1:15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  <c r="N556" s="1"/>
      <c r="O556" s="1"/>
    </row>
    <row r="557" spans="1:15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  <c r="N557" s="1"/>
      <c r="O557" s="1"/>
    </row>
    <row r="558" spans="1:15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  <c r="N558" s="1"/>
      <c r="O558" s="1"/>
    </row>
    <row r="559" spans="1:15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  <c r="N559" s="1"/>
      <c r="O559" s="1"/>
    </row>
    <row r="560" spans="1:15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  <c r="N560" s="1"/>
      <c r="O560" s="1"/>
    </row>
    <row r="561" spans="1:15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  <c r="N561" s="1"/>
      <c r="O561" s="1"/>
    </row>
    <row r="562" spans="1:15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  <c r="N562" s="1"/>
      <c r="O562" s="1"/>
    </row>
    <row r="563" spans="1:15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  <c r="N563" s="1"/>
      <c r="O563" s="1"/>
    </row>
    <row r="564" spans="1:15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  <c r="N564" s="1"/>
      <c r="O564" s="1"/>
    </row>
    <row r="565" spans="1:15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  <c r="N565" s="1"/>
      <c r="O565" s="1"/>
    </row>
    <row r="566" spans="1:15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  <c r="N566" s="1"/>
      <c r="O566" s="1"/>
    </row>
    <row r="567" spans="1:15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  <c r="N567" s="1"/>
      <c r="O567" s="1"/>
    </row>
    <row r="568" spans="1:15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  <c r="N568" s="1"/>
      <c r="O568" s="1"/>
    </row>
    <row r="569" spans="1:15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  <c r="N569" s="1"/>
      <c r="O569" s="1"/>
    </row>
    <row r="570" spans="1:15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  <c r="N570" s="1"/>
      <c r="O570" s="1"/>
    </row>
    <row r="571" spans="1:15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  <c r="N571" s="1"/>
      <c r="O571" s="1"/>
    </row>
    <row r="572" spans="1:15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  <c r="N572" s="1"/>
      <c r="O572" s="1"/>
    </row>
    <row r="573" spans="1:15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  <c r="N573" s="1"/>
      <c r="O573" s="1"/>
    </row>
    <row r="574" spans="1:15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  <c r="N574" s="1"/>
      <c r="O574" s="1"/>
    </row>
    <row r="575" spans="1:15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  <c r="N575" s="1"/>
      <c r="O575" s="1"/>
    </row>
    <row r="576" spans="1:15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  <c r="N576" s="1"/>
      <c r="O576" s="1"/>
    </row>
    <row r="577" spans="1:15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  <c r="N577" s="1"/>
      <c r="O577" s="1"/>
    </row>
    <row r="578" spans="1:15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  <c r="N578" s="1"/>
      <c r="O578" s="1"/>
    </row>
    <row r="579" spans="1:15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  <c r="N579" s="1"/>
      <c r="O579" s="1"/>
    </row>
    <row r="580" spans="1:15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  <c r="N580" s="1"/>
      <c r="O580" s="1"/>
    </row>
    <row r="581" spans="1:15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  <c r="N581" s="1"/>
      <c r="O581" s="1"/>
    </row>
    <row r="582" spans="1:15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  <c r="N582" s="1"/>
      <c r="O582" s="1"/>
    </row>
    <row r="583" spans="1:15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  <c r="N583" s="1"/>
      <c r="O583" s="1"/>
    </row>
    <row r="584" spans="1:15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  <c r="N584" s="1"/>
      <c r="O584" s="1"/>
    </row>
    <row r="585" spans="1:15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  <c r="N585" s="1"/>
      <c r="O585" s="1"/>
    </row>
    <row r="586" spans="1:15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  <c r="N586" s="1"/>
      <c r="O586" s="1"/>
    </row>
    <row r="587" spans="1:15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  <c r="N587" s="1"/>
      <c r="O587" s="1"/>
    </row>
    <row r="588" spans="1:15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  <c r="N588" s="1"/>
      <c r="O588" s="1"/>
    </row>
    <row r="589" spans="1:15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  <c r="N589" s="1"/>
      <c r="O589" s="1"/>
    </row>
    <row r="590" spans="1:15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  <c r="N590" s="1"/>
      <c r="O590" s="1"/>
    </row>
    <row r="591" spans="1:15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  <c r="N591" s="1"/>
      <c r="O591" s="1"/>
    </row>
    <row r="592" spans="1:15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  <c r="N592" s="1"/>
      <c r="O592" s="1"/>
    </row>
    <row r="593" spans="1:15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  <c r="N593" s="1"/>
      <c r="O593" s="1"/>
    </row>
    <row r="594" spans="1:15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  <c r="N594" s="1"/>
      <c r="O594" s="1"/>
    </row>
    <row r="595" spans="1:15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  <c r="N595" s="1"/>
      <c r="O595" s="1"/>
    </row>
    <row r="596" spans="1:15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  <c r="N596" s="1"/>
      <c r="O596" s="1"/>
    </row>
    <row r="597" spans="1:15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  <c r="N597" s="1"/>
      <c r="O597" s="1"/>
    </row>
    <row r="598" spans="1:15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  <c r="N598" s="1"/>
      <c r="O598" s="1"/>
    </row>
    <row r="599" spans="1:15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  <c r="N599" s="1"/>
      <c r="O599" s="1"/>
    </row>
    <row r="600" spans="1:15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  <c r="N600" s="1"/>
      <c r="O600" s="1"/>
    </row>
    <row r="601" spans="1:15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  <c r="N601" s="1"/>
      <c r="O601" s="1"/>
    </row>
    <row r="602" spans="1:15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  <c r="N602" s="1"/>
      <c r="O602" s="1"/>
    </row>
    <row r="603" spans="1:15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  <c r="N603" s="1"/>
      <c r="O603" s="1"/>
    </row>
    <row r="604" spans="1:15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  <c r="N604" s="1"/>
      <c r="O604" s="1"/>
    </row>
    <row r="605" spans="1:15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  <c r="N605" s="1"/>
      <c r="O605" s="1"/>
    </row>
    <row r="606" spans="1:15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  <c r="N606" s="1"/>
      <c r="O606" s="1"/>
    </row>
    <row r="607" spans="1:15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  <c r="N607" s="1"/>
      <c r="O607" s="1"/>
    </row>
    <row r="608" spans="1:15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  <c r="N608" s="1"/>
      <c r="O608" s="1"/>
    </row>
    <row r="609" spans="1:15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  <c r="N609" s="1"/>
      <c r="O609" s="1"/>
    </row>
    <row r="610" spans="1:15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  <c r="N610" s="1"/>
      <c r="O610" s="1"/>
    </row>
    <row r="611" spans="1:15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  <c r="N611" s="1"/>
      <c r="O611" s="1"/>
    </row>
    <row r="612" spans="1:15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  <c r="N612" s="1"/>
      <c r="O612" s="1"/>
    </row>
    <row r="613" spans="1:15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  <c r="N613" s="1"/>
      <c r="O613" s="1"/>
    </row>
    <row r="614" spans="1:15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  <c r="N614" s="1"/>
      <c r="O614" s="1"/>
    </row>
    <row r="615" spans="1:15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  <c r="N615" s="1"/>
      <c r="O615" s="1"/>
    </row>
    <row r="616" spans="1:15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  <c r="N616" s="1"/>
      <c r="O616" s="1"/>
    </row>
    <row r="617" spans="1:15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  <c r="N617" s="1"/>
      <c r="O617" s="1"/>
    </row>
    <row r="618" spans="1:15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  <c r="N618" s="1"/>
      <c r="O618" s="1"/>
    </row>
    <row r="619" spans="1:15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  <c r="N619" s="1"/>
      <c r="O619" s="1"/>
    </row>
    <row r="620" spans="1:15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  <c r="N620" s="1"/>
      <c r="O620" s="1"/>
    </row>
    <row r="621" spans="1:15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  <c r="N621" s="1"/>
      <c r="O621" s="1"/>
    </row>
    <row r="622" spans="1:15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  <c r="N622" s="1"/>
      <c r="O622" s="1"/>
    </row>
    <row r="623" spans="1:15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  <c r="N623" s="1"/>
      <c r="O623" s="1"/>
    </row>
    <row r="624" spans="1:15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  <c r="N624" s="1"/>
      <c r="O624" s="1"/>
    </row>
    <row r="625" spans="1:15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  <c r="N625" s="1"/>
      <c r="O625" s="1"/>
    </row>
    <row r="626" spans="1:15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  <c r="N626" s="1"/>
      <c r="O626" s="1"/>
    </row>
    <row r="627" spans="1:15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  <c r="N627" s="1"/>
      <c r="O627" s="1"/>
    </row>
    <row r="628" spans="1:15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  <c r="N628" s="1"/>
      <c r="O628" s="1"/>
    </row>
    <row r="629" spans="1:15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  <c r="N629" s="1"/>
      <c r="O629" s="1"/>
    </row>
    <row r="630" spans="1:15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  <c r="N630" s="1"/>
      <c r="O630" s="1"/>
    </row>
    <row r="631" spans="1:15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  <c r="N631" s="1"/>
      <c r="O631" s="1"/>
    </row>
    <row r="632" spans="1:15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  <c r="N632" s="1"/>
      <c r="O632" s="1"/>
    </row>
    <row r="633" spans="1:15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  <c r="N633" s="1"/>
      <c r="O633" s="1"/>
    </row>
    <row r="634" spans="1:15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  <c r="N634" s="1"/>
      <c r="O634" s="1"/>
    </row>
    <row r="635" spans="1:15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  <c r="N635" s="1"/>
      <c r="O635" s="1"/>
    </row>
    <row r="636" spans="1:15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  <c r="N636" s="1"/>
      <c r="O636" s="1"/>
    </row>
    <row r="637" spans="1:15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  <c r="N637" s="1"/>
      <c r="O637" s="1"/>
    </row>
    <row r="638" spans="1:15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  <c r="N638" s="1"/>
      <c r="O638" s="1"/>
    </row>
    <row r="639" spans="1:15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  <c r="N639" s="1"/>
      <c r="O639" s="1"/>
    </row>
    <row r="640" spans="1:15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  <c r="N640" s="1"/>
      <c r="O640" s="1"/>
    </row>
    <row r="641" spans="1:15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  <c r="N641" s="1"/>
      <c r="O641" s="1"/>
    </row>
    <row r="642" spans="1:15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  <c r="N642" s="1"/>
      <c r="O642" s="1"/>
    </row>
    <row r="643" spans="1:15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  <c r="N643" s="1"/>
      <c r="O643" s="1"/>
    </row>
    <row r="644" spans="1:15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  <c r="N644" s="1"/>
      <c r="O644" s="1"/>
    </row>
    <row r="645" spans="1:15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  <c r="N645" s="1"/>
      <c r="O645" s="1"/>
    </row>
    <row r="646" spans="1:15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  <c r="N646" s="1"/>
      <c r="O646" s="1"/>
    </row>
    <row r="647" spans="1:15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  <c r="N647" s="1"/>
      <c r="O647" s="1"/>
    </row>
    <row r="648" spans="1:15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  <c r="N648" s="1"/>
      <c r="O648" s="1"/>
    </row>
    <row r="649" spans="1:15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  <c r="N649" s="1"/>
      <c r="O649" s="1"/>
    </row>
    <row r="650" spans="1:15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  <c r="N650" s="1"/>
      <c r="O650" s="1"/>
    </row>
    <row r="651" spans="1:15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  <c r="N651" s="1"/>
      <c r="O651" s="1"/>
    </row>
    <row r="652" spans="1:15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  <c r="N652" s="1"/>
      <c r="O652" s="1"/>
    </row>
    <row r="653" spans="1:15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  <c r="N653" s="1"/>
      <c r="O653" s="1"/>
    </row>
    <row r="654" spans="1:15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  <c r="N654" s="1"/>
      <c r="O654" s="1"/>
    </row>
    <row r="655" spans="1:15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  <c r="N655" s="1"/>
      <c r="O655" s="1"/>
    </row>
    <row r="656" spans="1:15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  <c r="N656" s="1"/>
      <c r="O656" s="1"/>
    </row>
    <row r="657" spans="1:15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  <c r="N657" s="1"/>
      <c r="O657" s="1"/>
    </row>
    <row r="658" spans="1:15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  <c r="N658" s="1"/>
      <c r="O658" s="1"/>
    </row>
    <row r="659" spans="1:15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  <c r="N659" s="1"/>
      <c r="O659" s="1"/>
    </row>
    <row r="660" spans="1:15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  <c r="N660" s="1"/>
      <c r="O660" s="1"/>
    </row>
    <row r="661" spans="1:15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  <c r="N661" s="1"/>
      <c r="O661" s="1"/>
    </row>
    <row r="662" spans="1:15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  <c r="N662" s="1"/>
      <c r="O662" s="1"/>
    </row>
    <row r="663" spans="1:15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  <c r="N663" s="1"/>
      <c r="O663" s="1"/>
    </row>
    <row r="664" spans="1:15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  <c r="N664" s="1"/>
      <c r="O664" s="1"/>
    </row>
    <row r="665" spans="1:15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  <c r="N665" s="1"/>
      <c r="O665" s="1"/>
    </row>
    <row r="666" spans="1:15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  <c r="N666" s="1"/>
      <c r="O666" s="1"/>
    </row>
    <row r="667" spans="1:15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  <c r="N667" s="1"/>
      <c r="O667" s="1"/>
    </row>
    <row r="668" spans="1:15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  <c r="N668" s="1"/>
      <c r="O668" s="1"/>
    </row>
    <row r="669" spans="1:15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  <c r="N669" s="1"/>
      <c r="O669" s="1"/>
    </row>
    <row r="670" spans="1:15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  <c r="N670" s="1"/>
      <c r="O670" s="1"/>
    </row>
    <row r="671" spans="1:15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  <c r="N671" s="1"/>
      <c r="O671" s="1"/>
    </row>
    <row r="672" spans="1:15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  <c r="N672" s="1"/>
      <c r="O672" s="1"/>
    </row>
    <row r="673" spans="1:15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  <c r="N673" s="1"/>
      <c r="O673" s="1"/>
    </row>
    <row r="674" spans="1:15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  <c r="N674" s="1"/>
      <c r="O674" s="1"/>
    </row>
    <row r="675" spans="1:15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  <c r="N675" s="1"/>
      <c r="O675" s="1"/>
    </row>
    <row r="676" spans="1:15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  <c r="N676" s="1"/>
      <c r="O676" s="1"/>
    </row>
    <row r="677" spans="1:15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  <c r="N677" s="1"/>
      <c r="O677" s="1"/>
    </row>
    <row r="678" spans="1:15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  <c r="N678" s="1"/>
      <c r="O678" s="1"/>
    </row>
    <row r="679" spans="1:15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  <c r="N679" s="1"/>
      <c r="O679" s="1"/>
    </row>
    <row r="680" spans="1:15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  <c r="N680" s="1"/>
      <c r="O680" s="1"/>
    </row>
    <row r="681" spans="1:15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  <c r="N681" s="1"/>
      <c r="O681" s="1"/>
    </row>
    <row r="682" spans="1:15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  <c r="N682" s="1"/>
      <c r="O682" s="1"/>
    </row>
    <row r="683" spans="1:15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  <c r="N683" s="1"/>
      <c r="O683" s="1"/>
    </row>
    <row r="684" spans="1:15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  <c r="N684" s="1"/>
      <c r="O684" s="1"/>
    </row>
    <row r="685" spans="1:15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  <c r="N685" s="1"/>
      <c r="O685" s="1"/>
    </row>
    <row r="686" spans="1:15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  <c r="N686" s="1"/>
      <c r="O686" s="1"/>
    </row>
    <row r="687" spans="1:15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  <c r="N687" s="1"/>
      <c r="O687" s="1"/>
    </row>
    <row r="688" spans="1:15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  <c r="N688" s="1"/>
      <c r="O688" s="1"/>
    </row>
    <row r="689" spans="1:15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  <c r="N689" s="1"/>
      <c r="O689" s="1"/>
    </row>
    <row r="690" spans="1:15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  <c r="N690" s="1"/>
      <c r="O690" s="1"/>
    </row>
    <row r="691" spans="1:15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  <c r="N691" s="1"/>
      <c r="O691" s="1"/>
    </row>
    <row r="692" spans="1:15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  <c r="N692" s="1"/>
      <c r="O692" s="1"/>
    </row>
    <row r="693" spans="1:15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  <c r="N693" s="1"/>
      <c r="O693" s="1"/>
    </row>
    <row r="694" spans="1:15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  <c r="N694" s="1"/>
      <c r="O694" s="1"/>
    </row>
    <row r="695" spans="1:15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  <c r="N695" s="1"/>
      <c r="O695" s="1"/>
    </row>
    <row r="696" spans="1:15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  <c r="N696" s="1"/>
      <c r="O696" s="1"/>
    </row>
    <row r="697" spans="1:15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  <c r="N697" s="1"/>
      <c r="O697" s="1"/>
    </row>
    <row r="698" spans="1:15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  <c r="N698" s="1"/>
      <c r="O698" s="1"/>
    </row>
    <row r="699" spans="1:15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  <c r="N699" s="1"/>
      <c r="O699" s="1"/>
    </row>
    <row r="700" spans="1:15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  <c r="N700" s="1"/>
      <c r="O700" s="1"/>
    </row>
    <row r="701" spans="1:15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  <c r="N701" s="1"/>
      <c r="O701" s="1"/>
    </row>
    <row r="702" spans="1:15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  <c r="N702" s="1"/>
      <c r="O702" s="1"/>
    </row>
    <row r="703" spans="1:15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  <c r="N703" s="1"/>
      <c r="O703" s="1"/>
    </row>
    <row r="704" spans="1:15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  <c r="N704" s="1"/>
      <c r="O704" s="1"/>
    </row>
    <row r="705" spans="1:15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  <c r="N705" s="1"/>
      <c r="O705" s="1"/>
    </row>
    <row r="706" spans="1:15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  <c r="N706" s="1"/>
      <c r="O706" s="1"/>
    </row>
    <row r="707" spans="1:15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  <c r="N707" s="1"/>
      <c r="O707" s="1"/>
    </row>
    <row r="708" spans="1:15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  <c r="N708" s="1"/>
      <c r="O708" s="1"/>
    </row>
    <row r="709" spans="1:15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  <c r="N709" s="1"/>
      <c r="O709" s="1"/>
    </row>
    <row r="710" spans="1:15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  <c r="N710" s="1"/>
      <c r="O710" s="1"/>
    </row>
    <row r="711" spans="1:15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  <c r="N711" s="1"/>
      <c r="O711" s="1"/>
    </row>
    <row r="712" spans="1:15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  <c r="N712" s="1"/>
      <c r="O712" s="1"/>
    </row>
    <row r="713" spans="1:15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  <c r="N713" s="1"/>
      <c r="O713" s="1"/>
    </row>
    <row r="714" spans="1:15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  <c r="N714" s="1"/>
      <c r="O714" s="1"/>
    </row>
    <row r="715" spans="1:15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  <c r="N715" s="1"/>
      <c r="O715" s="1"/>
    </row>
    <row r="716" spans="1:15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  <c r="N716" s="1"/>
      <c r="O716" s="1"/>
    </row>
    <row r="717" spans="1:15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  <c r="N717" s="1"/>
      <c r="O717" s="1"/>
    </row>
    <row r="718" spans="1:15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  <c r="N718" s="1"/>
      <c r="O718" s="1"/>
    </row>
    <row r="719" spans="1:15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  <c r="N719" s="1"/>
      <c r="O719" s="1"/>
    </row>
    <row r="720" spans="1:15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  <c r="N720" s="1"/>
      <c r="O720" s="1"/>
    </row>
    <row r="721" spans="1:15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  <c r="N721" s="1"/>
      <c r="O721" s="1"/>
    </row>
    <row r="722" spans="1:15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  <c r="N722" s="1"/>
      <c r="O722" s="1"/>
    </row>
    <row r="723" spans="1:15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  <c r="N723" s="1"/>
      <c r="O723" s="1"/>
    </row>
    <row r="724" spans="1:15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  <c r="N724" s="1"/>
      <c r="O724" s="1"/>
    </row>
    <row r="725" spans="1:15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  <c r="N725" s="1"/>
      <c r="O725" s="1"/>
    </row>
    <row r="726" spans="1:15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  <c r="N726" s="1"/>
      <c r="O726" s="1"/>
    </row>
    <row r="727" spans="1:15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  <c r="N727" s="1"/>
      <c r="O727" s="1"/>
    </row>
    <row r="728" spans="1:15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  <c r="N728" s="1"/>
      <c r="O728" s="1"/>
    </row>
    <row r="729" spans="1:15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  <c r="N729" s="1"/>
      <c r="O729" s="1"/>
    </row>
    <row r="730" spans="1:15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  <c r="N730" s="1"/>
      <c r="O730" s="1"/>
    </row>
    <row r="731" spans="1:15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  <c r="N731" s="1"/>
      <c r="O731" s="1"/>
    </row>
    <row r="732" spans="1:15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  <c r="N732" s="1"/>
      <c r="O732" s="1"/>
    </row>
    <row r="733" spans="1:15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  <c r="N733" s="1"/>
      <c r="O733" s="1"/>
    </row>
    <row r="734" spans="1:15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  <c r="N734" s="1"/>
      <c r="O734" s="1"/>
    </row>
    <row r="735" spans="1:15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  <c r="N735" s="1"/>
      <c r="O735" s="1"/>
    </row>
    <row r="736" spans="1:15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  <c r="N736" s="1"/>
      <c r="O736" s="1"/>
    </row>
    <row r="737" spans="1:15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  <c r="N737" s="1"/>
      <c r="O737" s="1"/>
    </row>
    <row r="738" spans="1:15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  <c r="N738" s="1"/>
      <c r="O738" s="1"/>
    </row>
    <row r="739" spans="1:15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  <c r="N739" s="1"/>
      <c r="O739" s="1"/>
    </row>
    <row r="740" spans="1:15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  <c r="N740" s="1"/>
      <c r="O740" s="1"/>
    </row>
    <row r="741" spans="1:15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  <c r="N741" s="1"/>
      <c r="O741" s="1"/>
    </row>
    <row r="742" spans="1:15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  <c r="N742" s="1"/>
      <c r="O742" s="1"/>
    </row>
    <row r="743" spans="1:15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  <c r="N743" s="1"/>
      <c r="O743" s="1"/>
    </row>
    <row r="744" spans="1:15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  <c r="N744" s="1"/>
      <c r="O744" s="1"/>
    </row>
    <row r="745" spans="1:15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  <c r="N745" s="1"/>
      <c r="O745" s="1"/>
    </row>
    <row r="746" spans="1:15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  <c r="N746" s="1"/>
      <c r="O746" s="1"/>
    </row>
    <row r="747" spans="1:15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  <c r="N747" s="1"/>
      <c r="O747" s="1"/>
    </row>
    <row r="748" spans="1:15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  <c r="N748" s="1"/>
      <c r="O748" s="1"/>
    </row>
    <row r="749" spans="1:15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  <c r="N749" s="1"/>
      <c r="O749" s="1"/>
    </row>
    <row r="750" spans="1:15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  <c r="N750" s="1"/>
      <c r="O750" s="1"/>
    </row>
    <row r="751" spans="1:15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  <c r="N751" s="1"/>
      <c r="O751" s="1"/>
    </row>
    <row r="752" spans="1:15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  <c r="N752" s="1"/>
      <c r="O752" s="1"/>
    </row>
    <row r="753" spans="1:15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  <c r="N753" s="1"/>
      <c r="O753" s="1"/>
    </row>
    <row r="754" spans="1:15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  <c r="N754" s="1"/>
      <c r="O754" s="1"/>
    </row>
    <row r="755" spans="1:15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  <c r="N755" s="1"/>
      <c r="O755" s="1"/>
    </row>
    <row r="756" spans="1:15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  <c r="N756" s="1"/>
      <c r="O756" s="1"/>
    </row>
    <row r="757" spans="1:15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  <c r="N757" s="1"/>
      <c r="O757" s="1"/>
    </row>
    <row r="758" spans="1:15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  <c r="N758" s="1"/>
      <c r="O758" s="1"/>
    </row>
    <row r="759" spans="1:15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  <c r="N759" s="1"/>
      <c r="O759" s="1"/>
    </row>
    <row r="760" spans="1:15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  <c r="N760" s="1"/>
      <c r="O760" s="1"/>
    </row>
    <row r="761" spans="1:15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  <c r="N761" s="1"/>
      <c r="O761" s="1"/>
    </row>
    <row r="762" spans="1:15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  <c r="N762" s="1"/>
      <c r="O762" s="1"/>
    </row>
    <row r="763" spans="1:15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  <c r="N763" s="1"/>
      <c r="O763" s="1"/>
    </row>
    <row r="764" spans="1:15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  <c r="N764" s="1"/>
      <c r="O764" s="1"/>
    </row>
    <row r="765" spans="1:15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  <c r="N765" s="1"/>
      <c r="O765" s="1"/>
    </row>
    <row r="766" spans="1:15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  <c r="N766" s="1"/>
      <c r="O766" s="1"/>
    </row>
    <row r="767" spans="1:15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  <c r="N767" s="1"/>
      <c r="O767" s="1"/>
    </row>
    <row r="768" spans="1:15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  <c r="N768" s="1"/>
      <c r="O768" s="1"/>
    </row>
    <row r="769" spans="1:15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  <c r="N769" s="1"/>
      <c r="O769" s="1"/>
    </row>
    <row r="770" spans="1:15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  <c r="N770" s="1"/>
      <c r="O770" s="1"/>
    </row>
    <row r="771" spans="1:15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  <c r="N771" s="1"/>
      <c r="O771" s="1"/>
    </row>
    <row r="772" spans="1:15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  <c r="N772" s="1"/>
      <c r="O772" s="1"/>
    </row>
    <row r="773" spans="1:15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  <c r="N773" s="1"/>
      <c r="O773" s="1"/>
    </row>
    <row r="774" spans="1:15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  <c r="N774" s="1"/>
      <c r="O774" s="1"/>
    </row>
    <row r="775" spans="1:15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  <c r="N775" s="1"/>
      <c r="O775" s="1"/>
    </row>
    <row r="776" spans="1:15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  <c r="N776" s="1"/>
      <c r="O776" s="1"/>
    </row>
    <row r="777" spans="1:15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  <c r="N777" s="1"/>
      <c r="O777" s="1"/>
    </row>
    <row r="778" spans="1:15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  <c r="N778" s="1"/>
      <c r="O778" s="1"/>
    </row>
    <row r="779" spans="1:15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  <c r="N779" s="1"/>
      <c r="O779" s="1"/>
    </row>
    <row r="780" spans="1:15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  <c r="N780" s="1"/>
      <c r="O780" s="1"/>
    </row>
    <row r="781" spans="1:15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  <c r="N781" s="1"/>
      <c r="O781" s="1"/>
    </row>
    <row r="782" spans="1:15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  <c r="N782" s="1"/>
      <c r="O782" s="1"/>
    </row>
    <row r="783" spans="1:15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  <c r="N783" s="1"/>
      <c r="O783" s="1"/>
    </row>
    <row r="784" spans="1:15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  <c r="N784" s="1"/>
      <c r="O784" s="1"/>
    </row>
    <row r="785" spans="1:15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  <c r="N785" s="1"/>
      <c r="O785" s="1"/>
    </row>
    <row r="786" spans="1:15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  <c r="N786" s="1"/>
      <c r="O786" s="1"/>
    </row>
    <row r="787" spans="1:15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  <c r="N787" s="1"/>
      <c r="O787" s="1"/>
    </row>
    <row r="788" spans="1:15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  <c r="N788" s="1"/>
      <c r="O788" s="1"/>
    </row>
    <row r="789" spans="1:15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  <c r="N789" s="1"/>
      <c r="O789" s="1"/>
    </row>
    <row r="790" spans="1:15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  <c r="N790" s="1"/>
      <c r="O790" s="1"/>
    </row>
    <row r="791" spans="1:15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  <c r="N791" s="1"/>
      <c r="O791" s="1"/>
    </row>
    <row r="792" spans="1:15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  <c r="N792" s="1"/>
      <c r="O792" s="1"/>
    </row>
    <row r="793" spans="1:15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  <c r="N793" s="1"/>
      <c r="O793" s="1"/>
    </row>
    <row r="794" spans="1:15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  <c r="N794" s="1"/>
      <c r="O794" s="1"/>
    </row>
    <row r="795" spans="1:15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  <c r="N795" s="1"/>
      <c r="O795" s="1"/>
    </row>
    <row r="796" spans="1:15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  <c r="N796" s="1"/>
      <c r="O796" s="1"/>
    </row>
    <row r="797" spans="1:15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  <c r="N797" s="1"/>
      <c r="O797" s="1"/>
    </row>
    <row r="798" spans="1:15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  <c r="N798" s="1"/>
      <c r="O798" s="1"/>
    </row>
    <row r="799" spans="1:15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  <c r="N799" s="1"/>
      <c r="O799" s="1"/>
    </row>
    <row r="800" spans="1:15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  <c r="N800" s="1"/>
      <c r="O800" s="1"/>
    </row>
    <row r="801" spans="1:15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  <c r="N801" s="1"/>
      <c r="O801" s="1"/>
    </row>
    <row r="802" spans="1:15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  <c r="N802" s="1"/>
      <c r="O802" s="1"/>
    </row>
    <row r="803" spans="1:15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  <c r="N803" s="1"/>
      <c r="O803" s="1"/>
    </row>
    <row r="804" spans="1:15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  <c r="N804" s="1"/>
      <c r="O804" s="1"/>
    </row>
    <row r="805" spans="1:15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  <c r="N805" s="1"/>
      <c r="O805" s="1"/>
    </row>
    <row r="806" spans="1:15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  <c r="N806" s="1"/>
      <c r="O806" s="1"/>
    </row>
    <row r="807" spans="1:15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  <c r="N807" s="1"/>
      <c r="O807" s="1"/>
    </row>
    <row r="808" spans="1:15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  <c r="N808" s="1"/>
      <c r="O808" s="1"/>
    </row>
    <row r="809" spans="1:15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  <c r="N809" s="1"/>
      <c r="O809" s="1"/>
    </row>
    <row r="810" spans="1:15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  <c r="N810" s="1"/>
      <c r="O810" s="1"/>
    </row>
    <row r="811" spans="1:15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  <c r="N811" s="1"/>
      <c r="O811" s="1"/>
    </row>
    <row r="812" spans="1:15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  <c r="N812" s="1"/>
      <c r="O812" s="1"/>
    </row>
    <row r="813" spans="1:15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  <c r="N813" s="1"/>
      <c r="O813" s="1"/>
    </row>
    <row r="814" spans="1:15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  <c r="N814" s="1"/>
      <c r="O814" s="1"/>
    </row>
    <row r="815" spans="1:15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  <c r="N815" s="1"/>
      <c r="O815" s="1"/>
    </row>
    <row r="816" spans="1:15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  <c r="N816" s="1"/>
      <c r="O816" s="1"/>
    </row>
    <row r="817" spans="1:15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  <c r="N817" s="1"/>
      <c r="O817" s="1"/>
    </row>
    <row r="818" spans="1:15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  <c r="N818" s="1"/>
      <c r="O818" s="1"/>
    </row>
    <row r="819" spans="1:15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  <c r="N819" s="1"/>
      <c r="O819" s="1"/>
    </row>
    <row r="820" spans="1:15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  <c r="N820" s="1"/>
      <c r="O820" s="1"/>
    </row>
    <row r="821" spans="1:15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  <c r="N821" s="1"/>
      <c r="O821" s="1"/>
    </row>
    <row r="822" spans="1:15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  <c r="N822" s="1"/>
      <c r="O822" s="1"/>
    </row>
    <row r="823" spans="1:15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  <c r="N823" s="1"/>
      <c r="O823" s="1"/>
    </row>
    <row r="824" spans="1:15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  <c r="N824" s="1"/>
      <c r="O824" s="1"/>
    </row>
    <row r="825" spans="1:15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  <c r="N825" s="1"/>
      <c r="O825" s="1"/>
    </row>
    <row r="826" spans="1:15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  <c r="N826" s="1"/>
      <c r="O826" s="1"/>
    </row>
    <row r="827" spans="1:15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  <c r="N827" s="1"/>
      <c r="O827" s="1"/>
    </row>
    <row r="828" spans="1:15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  <c r="N828" s="1"/>
      <c r="O828" s="1"/>
    </row>
    <row r="829" spans="1:15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  <c r="N829" s="1"/>
      <c r="O829" s="1"/>
    </row>
    <row r="830" spans="1:15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  <c r="N830" s="1"/>
      <c r="O830" s="1"/>
    </row>
    <row r="831" spans="1:15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  <c r="N831" s="1"/>
      <c r="O831" s="1"/>
    </row>
    <row r="832" spans="1:15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  <c r="N832" s="1"/>
      <c r="O832" s="1"/>
    </row>
    <row r="833" spans="1:15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  <c r="N833" s="1"/>
      <c r="O833" s="1"/>
    </row>
    <row r="834" spans="1:15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  <c r="N834" s="1"/>
      <c r="O834" s="1"/>
    </row>
    <row r="835" spans="1:15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  <c r="N835" s="1"/>
      <c r="O835" s="1"/>
    </row>
    <row r="836" spans="1:15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  <c r="N836" s="1"/>
      <c r="O836" s="1"/>
    </row>
    <row r="837" spans="1:15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  <c r="N837" s="1"/>
      <c r="O837" s="1"/>
    </row>
    <row r="838" spans="1:15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  <c r="N838" s="1"/>
      <c r="O838" s="1"/>
    </row>
    <row r="839" spans="1:15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  <c r="N839" s="1"/>
      <c r="O839" s="1"/>
    </row>
    <row r="840" spans="1:15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  <c r="N840" s="1"/>
      <c r="O840" s="1"/>
    </row>
    <row r="841" spans="1:15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  <c r="N841" s="1"/>
      <c r="O841" s="1"/>
    </row>
    <row r="842" spans="1:15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  <c r="N842" s="1"/>
      <c r="O842" s="1"/>
    </row>
    <row r="843" spans="1:15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  <c r="N843" s="1"/>
      <c r="O843" s="1"/>
    </row>
    <row r="844" spans="1:15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  <c r="N844" s="1"/>
      <c r="O844" s="1"/>
    </row>
    <row r="845" spans="1:15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  <c r="N845" s="1"/>
      <c r="O845" s="1"/>
    </row>
    <row r="846" spans="1:15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  <c r="N846" s="1"/>
      <c r="O846" s="1"/>
    </row>
    <row r="847" spans="1:15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  <c r="N847" s="1"/>
      <c r="O847" s="1"/>
    </row>
    <row r="848" spans="1:15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  <c r="N848" s="1"/>
      <c r="O848" s="1"/>
    </row>
    <row r="849" spans="1:15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  <c r="N849" s="1"/>
      <c r="O849" s="1"/>
    </row>
    <row r="850" spans="1:15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  <c r="N850" s="1"/>
      <c r="O850" s="1"/>
    </row>
    <row r="851" spans="1:15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  <c r="N851" s="1"/>
      <c r="O851" s="1"/>
    </row>
    <row r="852" spans="1:15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  <c r="N852" s="1"/>
      <c r="O852" s="1"/>
    </row>
    <row r="853" spans="1:15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  <c r="N853" s="1"/>
      <c r="O853" s="1"/>
    </row>
    <row r="854" spans="1:15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  <c r="N854" s="1"/>
      <c r="O854" s="1"/>
    </row>
    <row r="855" spans="1:15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  <c r="N855" s="1"/>
      <c r="O855" s="1"/>
    </row>
    <row r="856" spans="1:15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  <c r="N856" s="1"/>
      <c r="O856" s="1"/>
    </row>
    <row r="857" spans="1:15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  <c r="N857" s="1"/>
      <c r="O857" s="1"/>
    </row>
    <row r="858" spans="1:15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  <c r="N858" s="1"/>
      <c r="O858" s="1"/>
    </row>
    <row r="859" spans="1:15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  <c r="N859" s="1"/>
      <c r="O859" s="1"/>
    </row>
    <row r="860" spans="1:15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  <c r="N860" s="1"/>
      <c r="O860" s="1"/>
    </row>
    <row r="861" spans="1:15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  <c r="N861" s="1"/>
      <c r="O861" s="1"/>
    </row>
    <row r="862" spans="1:15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  <c r="N862" s="1"/>
      <c r="O862" s="1"/>
    </row>
    <row r="863" spans="1:15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  <c r="N863" s="1"/>
      <c r="O863" s="1"/>
    </row>
    <row r="864" spans="1:15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  <c r="N864" s="1"/>
      <c r="O864" s="1"/>
    </row>
    <row r="865" spans="1:15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  <c r="N865" s="1"/>
      <c r="O865" s="1"/>
    </row>
    <row r="866" spans="1:15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  <c r="N866" s="1"/>
      <c r="O866" s="1"/>
    </row>
    <row r="867" spans="1:15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  <c r="N867" s="1"/>
      <c r="O867" s="1"/>
    </row>
    <row r="868" spans="1:15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  <c r="N868" s="1"/>
      <c r="O868" s="1"/>
    </row>
    <row r="869" spans="1:15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  <c r="N869" s="1"/>
      <c r="O869" s="1"/>
    </row>
    <row r="870" spans="1:15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  <c r="N870" s="1"/>
      <c r="O870" s="1"/>
    </row>
    <row r="871" spans="1:15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  <c r="N871" s="1"/>
      <c r="O871" s="1"/>
    </row>
    <row r="872" spans="1:15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  <c r="N872" s="1"/>
      <c r="O872" s="1"/>
    </row>
    <row r="873" spans="1:15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  <c r="N873" s="1"/>
      <c r="O873" s="1"/>
    </row>
    <row r="874" spans="1:15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  <c r="N874" s="1"/>
      <c r="O874" s="1"/>
    </row>
    <row r="875" spans="1:15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  <c r="N875" s="1"/>
      <c r="O875" s="1"/>
    </row>
    <row r="876" spans="1:15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  <c r="N876" s="1"/>
      <c r="O876" s="1"/>
    </row>
    <row r="877" spans="1:15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  <c r="N877" s="1"/>
      <c r="O877" s="1"/>
    </row>
    <row r="878" spans="1:15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  <c r="N878" s="1"/>
      <c r="O878" s="1"/>
    </row>
    <row r="879" spans="1:15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  <c r="N879" s="1"/>
      <c r="O879" s="1"/>
    </row>
    <row r="880" spans="1:15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  <c r="N880" s="1"/>
      <c r="O880" s="1"/>
    </row>
    <row r="881" spans="1:15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  <c r="N881" s="1"/>
      <c r="O881" s="1"/>
    </row>
    <row r="882" spans="1:15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  <c r="N882" s="1"/>
      <c r="O882" s="1"/>
    </row>
    <row r="883" spans="1:15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  <c r="N883" s="1"/>
      <c r="O883" s="1"/>
    </row>
    <row r="884" spans="1:15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  <c r="N884" s="1"/>
      <c r="O884" s="1"/>
    </row>
    <row r="885" spans="1:15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  <c r="N885" s="1"/>
      <c r="O885" s="1"/>
    </row>
    <row r="886" spans="1:15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  <c r="N886" s="1"/>
      <c r="O886" s="1"/>
    </row>
    <row r="887" spans="1:15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  <c r="N887" s="1"/>
      <c r="O887" s="1"/>
    </row>
    <row r="888" spans="1:15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  <c r="N888" s="1"/>
      <c r="O888" s="1"/>
    </row>
    <row r="889" spans="1:15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  <c r="N889" s="1"/>
      <c r="O889" s="1"/>
    </row>
    <row r="890" spans="1:15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  <c r="N890" s="1"/>
      <c r="O890" s="1"/>
    </row>
    <row r="891" spans="1:15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  <c r="N891" s="1"/>
      <c r="O891" s="1"/>
    </row>
    <row r="892" spans="1:15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  <c r="N892" s="1"/>
      <c r="O892" s="1"/>
    </row>
    <row r="893" spans="1:15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  <c r="N893" s="1"/>
      <c r="O893" s="1"/>
    </row>
    <row r="894" spans="1:15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  <c r="N894" s="1"/>
      <c r="O894" s="1"/>
    </row>
    <row r="895" spans="1:15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  <c r="N895" s="1"/>
      <c r="O895" s="1"/>
    </row>
    <row r="896" spans="1:15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  <c r="N896" s="1"/>
      <c r="O896" s="1"/>
    </row>
    <row r="897" spans="1:15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  <c r="N897" s="1"/>
      <c r="O897" s="1"/>
    </row>
    <row r="898" spans="1:15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  <c r="N898" s="1"/>
      <c r="O898" s="1"/>
    </row>
    <row r="899" spans="1:15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  <c r="N899" s="1"/>
      <c r="O899" s="1"/>
    </row>
    <row r="900" spans="1:15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  <c r="N900" s="1"/>
      <c r="O900" s="1"/>
    </row>
    <row r="901" spans="1:15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  <c r="N901" s="1"/>
      <c r="O901" s="1"/>
    </row>
    <row r="902" spans="1:15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  <c r="N902" s="1"/>
      <c r="O902" s="1"/>
    </row>
    <row r="903" spans="1:15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  <c r="N903" s="1"/>
      <c r="O903" s="1"/>
    </row>
    <row r="904" spans="1:15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  <c r="N904" s="1"/>
      <c r="O904" s="1"/>
    </row>
    <row r="905" spans="1:15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  <c r="N905" s="1"/>
      <c r="O905" s="1"/>
    </row>
    <row r="906" spans="1:15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  <c r="N906" s="1"/>
      <c r="O906" s="1"/>
    </row>
    <row r="907" spans="1:15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  <c r="N907" s="1"/>
      <c r="O907" s="1"/>
    </row>
    <row r="908" spans="1:15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  <c r="N908" s="1"/>
      <c r="O908" s="1"/>
    </row>
    <row r="909" spans="1:15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  <c r="N909" s="1"/>
      <c r="O909" s="1"/>
    </row>
    <row r="910" spans="1:15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  <c r="N910" s="1"/>
      <c r="O910" s="1"/>
    </row>
    <row r="911" spans="1:15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  <c r="N911" s="1"/>
      <c r="O911" s="1"/>
    </row>
    <row r="912" spans="1:15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  <c r="N912" s="1"/>
      <c r="O912" s="1"/>
    </row>
    <row r="913" spans="1:15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  <c r="N913" s="1"/>
      <c r="O913" s="1"/>
    </row>
    <row r="914" spans="1:15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  <c r="N914" s="1"/>
      <c r="O914" s="1"/>
    </row>
    <row r="915" spans="1:15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  <c r="N915" s="1"/>
      <c r="O915" s="1"/>
    </row>
    <row r="916" spans="1:15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  <c r="N916" s="1"/>
      <c r="O916" s="1"/>
    </row>
    <row r="917" spans="1:15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  <c r="N917" s="1"/>
      <c r="O917" s="1"/>
    </row>
    <row r="918" spans="1:15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  <c r="N918" s="1"/>
      <c r="O918" s="1"/>
    </row>
    <row r="919" spans="1:15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  <c r="N919" s="1"/>
      <c r="O919" s="1"/>
    </row>
    <row r="920" spans="1:15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  <c r="N920" s="1"/>
      <c r="O920" s="1"/>
    </row>
    <row r="921" spans="1:15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  <c r="N921" s="1"/>
      <c r="O921" s="1"/>
    </row>
    <row r="922" spans="1:15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  <c r="N922" s="1"/>
      <c r="O922" s="1"/>
    </row>
    <row r="923" spans="1:15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  <c r="N923" s="1"/>
      <c r="O923" s="1"/>
    </row>
    <row r="924" spans="1:15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  <c r="N924" s="1"/>
      <c r="O924" s="1"/>
    </row>
    <row r="925" spans="1:15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  <c r="N925" s="1"/>
      <c r="O925" s="1"/>
    </row>
    <row r="926" spans="1:15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  <c r="N926" s="1"/>
      <c r="O926" s="1"/>
    </row>
    <row r="927" spans="1:15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  <c r="N927" s="1"/>
      <c r="O927" s="1"/>
    </row>
    <row r="928" spans="1:15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  <c r="N928" s="1"/>
      <c r="O928" s="1"/>
    </row>
    <row r="929" spans="1:15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  <c r="N929" s="1"/>
      <c r="O929" s="1"/>
    </row>
    <row r="930" spans="1:15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  <c r="N930" s="1"/>
      <c r="O930" s="1"/>
    </row>
    <row r="931" spans="1:15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  <c r="N931" s="1"/>
      <c r="O931" s="1"/>
    </row>
    <row r="932" spans="1:15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  <c r="N932" s="1"/>
      <c r="O932" s="1"/>
    </row>
    <row r="933" spans="1:15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  <c r="N933" s="1"/>
      <c r="O933" s="1"/>
    </row>
    <row r="934" spans="1:15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  <c r="N934" s="1"/>
      <c r="O934" s="1"/>
    </row>
    <row r="935" spans="1:15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  <c r="N935" s="1"/>
      <c r="O935" s="1"/>
    </row>
    <row r="936" spans="1:15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  <c r="N936" s="1"/>
      <c r="O936" s="1"/>
    </row>
    <row r="937" spans="1:15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  <c r="N937" s="1"/>
      <c r="O937" s="1"/>
    </row>
    <row r="938" spans="1:15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  <c r="N938" s="1"/>
      <c r="O938" s="1"/>
    </row>
    <row r="939" spans="1:15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  <c r="N939" s="1"/>
      <c r="O939" s="1"/>
    </row>
    <row r="940" spans="1:15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  <c r="N940" s="1"/>
      <c r="O940" s="1"/>
    </row>
    <row r="941" spans="1:15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  <c r="N941" s="1"/>
      <c r="O941" s="1"/>
    </row>
    <row r="942" spans="1:15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  <c r="N942" s="1"/>
      <c r="O942" s="1"/>
    </row>
    <row r="943" spans="1:15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  <c r="N943" s="1"/>
      <c r="O943" s="1"/>
    </row>
    <row r="944" spans="1:15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  <c r="N944" s="1"/>
      <c r="O944" s="1"/>
    </row>
    <row r="945" spans="1:15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  <c r="N945" s="1"/>
      <c r="O945" s="1"/>
    </row>
    <row r="946" spans="1:15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  <c r="N946" s="1"/>
      <c r="O946" s="1"/>
    </row>
    <row r="947" spans="1:15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  <c r="N947" s="1"/>
      <c r="O947" s="1"/>
    </row>
  </sheetData>
  <mergeCells count="82">
    <mergeCell ref="L26:L27"/>
    <mergeCell ref="C9:K9"/>
    <mergeCell ref="I11:I12"/>
    <mergeCell ref="J11:J12"/>
    <mergeCell ref="K11:K12"/>
    <mergeCell ref="L14:L15"/>
    <mergeCell ref="I19:I20"/>
    <mergeCell ref="J19:J20"/>
    <mergeCell ref="K19:K20"/>
    <mergeCell ref="L19:L20"/>
    <mergeCell ref="G16:G17"/>
    <mergeCell ref="H16:H17"/>
    <mergeCell ref="F26:F27"/>
    <mergeCell ref="G26:G27"/>
    <mergeCell ref="A2:A3"/>
    <mergeCell ref="B2:B3"/>
    <mergeCell ref="C2:D3"/>
    <mergeCell ref="E2:K2"/>
    <mergeCell ref="K26:K27"/>
    <mergeCell ref="H26:H27"/>
    <mergeCell ref="I26:I27"/>
    <mergeCell ref="J26:J27"/>
    <mergeCell ref="L2:L3"/>
    <mergeCell ref="E3:I3"/>
    <mergeCell ref="C4:K4"/>
    <mergeCell ref="C10:K10"/>
    <mergeCell ref="C11:D11"/>
    <mergeCell ref="F11:F12"/>
    <mergeCell ref="G11:G12"/>
    <mergeCell ref="H11:H12"/>
    <mergeCell ref="E11:E12"/>
    <mergeCell ref="L11:L12"/>
    <mergeCell ref="C5:K5"/>
    <mergeCell ref="C6:K6"/>
    <mergeCell ref="C7:K7"/>
    <mergeCell ref="C8:K8"/>
    <mergeCell ref="C13:K13"/>
    <mergeCell ref="C14:D14"/>
    <mergeCell ref="E14:E15"/>
    <mergeCell ref="F14:F15"/>
    <mergeCell ref="G14:G15"/>
    <mergeCell ref="H14:H15"/>
    <mergeCell ref="I14:I15"/>
    <mergeCell ref="J14:J15"/>
    <mergeCell ref="K14:K15"/>
    <mergeCell ref="C26:D26"/>
    <mergeCell ref="L16:L17"/>
    <mergeCell ref="C18:K18"/>
    <mergeCell ref="C19:D19"/>
    <mergeCell ref="E19:E20"/>
    <mergeCell ref="F19:F20"/>
    <mergeCell ref="G19:G20"/>
    <mergeCell ref="H19:H20"/>
    <mergeCell ref="I16:I17"/>
    <mergeCell ref="J16:J17"/>
    <mergeCell ref="K16:K17"/>
    <mergeCell ref="E26:E27"/>
    <mergeCell ref="C16:D16"/>
    <mergeCell ref="E16:E17"/>
    <mergeCell ref="F16:F17"/>
    <mergeCell ref="L21:L22"/>
    <mergeCell ref="L23:L24"/>
    <mergeCell ref="C25:K25"/>
    <mergeCell ref="H23:H24"/>
    <mergeCell ref="I23:I24"/>
    <mergeCell ref="J23:J24"/>
    <mergeCell ref="K23:K24"/>
    <mergeCell ref="G21:G22"/>
    <mergeCell ref="H21:H22"/>
    <mergeCell ref="I21:I22"/>
    <mergeCell ref="J21:J22"/>
    <mergeCell ref="K21:K22"/>
    <mergeCell ref="B19:B20"/>
    <mergeCell ref="B21:B22"/>
    <mergeCell ref="C21:D21"/>
    <mergeCell ref="E21:E22"/>
    <mergeCell ref="F21:F22"/>
    <mergeCell ref="B23:B24"/>
    <mergeCell ref="C23:D23"/>
    <mergeCell ref="E23:E24"/>
    <mergeCell ref="F23:F24"/>
    <mergeCell ref="G23:G24"/>
  </mergeCells>
  <pageMargins left="1" right="1" top="1" bottom="1" header="0" footer="0"/>
  <pageSetup paperSize="5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U1000"/>
  <sheetViews>
    <sheetView showGridLines="0" view="pageBreakPreview" topLeftCell="B1" zoomScale="60" zoomScaleNormal="100" workbookViewId="0">
      <selection activeCell="O15" sqref="O15"/>
    </sheetView>
  </sheetViews>
  <sheetFormatPr defaultColWidth="14.42578125" defaultRowHeight="15" customHeight="1" x14ac:dyDescent="0.25"/>
  <cols>
    <col min="1" max="1" width="15.28515625" hidden="1" customWidth="1"/>
    <col min="2" max="2" width="9.140625" customWidth="1"/>
    <col min="3" max="3" width="2" customWidth="1"/>
    <col min="4" max="4" width="24.28515625" customWidth="1"/>
    <col min="5" max="5" width="5.140625" customWidth="1"/>
    <col min="6" max="6" width="1.85546875" customWidth="1"/>
    <col min="7" max="7" width="4.5703125" customWidth="1"/>
    <col min="8" max="8" width="1.85546875" customWidth="1"/>
    <col min="9" max="9" width="5.2851562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5" width="9.140625" customWidth="1"/>
    <col min="16" max="16" width="12" customWidth="1"/>
    <col min="17" max="21" width="8.7109375" customWidth="1"/>
  </cols>
  <sheetData>
    <row r="1" spans="1:21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  <c r="S1" s="1"/>
      <c r="T1" s="1"/>
      <c r="U1" s="1"/>
    </row>
    <row r="2" spans="1:21" ht="12.75" customHeight="1" x14ac:dyDescent="0.25">
      <c r="A2" s="67" t="s">
        <v>2</v>
      </c>
      <c r="B2" s="67" t="s">
        <v>116</v>
      </c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  <c r="S2" s="1"/>
      <c r="T2" s="1"/>
      <c r="U2" s="1"/>
    </row>
    <row r="3" spans="1:21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  <c r="S3" s="1"/>
      <c r="T3" s="1"/>
      <c r="U3" s="1"/>
    </row>
    <row r="4" spans="1:21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v>70000000</v>
      </c>
      <c r="N4" s="1"/>
      <c r="O4" s="1"/>
      <c r="P4" s="1"/>
      <c r="Q4" s="1"/>
      <c r="R4" s="1"/>
      <c r="S4" s="1"/>
      <c r="T4" s="1"/>
      <c r="U4" s="1"/>
    </row>
    <row r="5" spans="1:21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v>70000000</v>
      </c>
      <c r="N5" s="1"/>
      <c r="O5" s="1"/>
      <c r="P5" s="1"/>
      <c r="Q5" s="1"/>
      <c r="R5" s="1"/>
      <c r="S5" s="1"/>
      <c r="T5" s="1"/>
      <c r="U5" s="1"/>
    </row>
    <row r="6" spans="1:21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v>70000000</v>
      </c>
      <c r="N6" s="1"/>
      <c r="O6" s="1"/>
      <c r="P6" s="1"/>
      <c r="Q6" s="1"/>
      <c r="R6" s="1"/>
      <c r="S6" s="1"/>
      <c r="T6" s="1"/>
      <c r="U6" s="1"/>
    </row>
    <row r="7" spans="1:21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7">
        <v>70000000</v>
      </c>
      <c r="N7" s="1"/>
      <c r="O7" s="1"/>
      <c r="P7" s="1"/>
      <c r="Q7" s="1"/>
      <c r="R7" s="1"/>
      <c r="S7" s="1"/>
      <c r="T7" s="1"/>
      <c r="U7" s="1"/>
    </row>
    <row r="8" spans="1:21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7">
        <v>70000000</v>
      </c>
      <c r="N8" s="1"/>
      <c r="O8" s="1"/>
      <c r="P8" s="1"/>
      <c r="Q8" s="1"/>
      <c r="R8" s="1"/>
      <c r="S8" s="1"/>
      <c r="T8" s="1"/>
      <c r="U8" s="1"/>
    </row>
    <row r="9" spans="1:21" ht="12.75" customHeight="1" x14ac:dyDescent="0.25">
      <c r="A9" s="10" t="str">
        <f>IF(B9=100%,"","Selisih "&amp;(ROUND((B9-100%)*100,2)&amp;"%"))</f>
        <v>Selisih -100%</v>
      </c>
      <c r="B9" s="11">
        <f>B16+B23+B30+B41+B44</f>
        <v>0</v>
      </c>
      <c r="C9" s="57" t="s">
        <v>122</v>
      </c>
      <c r="D9" s="58"/>
      <c r="E9" s="58"/>
      <c r="F9" s="58"/>
      <c r="G9" s="58"/>
      <c r="H9" s="58"/>
      <c r="I9" s="58"/>
      <c r="J9" s="58"/>
      <c r="K9" s="58"/>
      <c r="L9" s="59"/>
      <c r="M9" s="7">
        <v>70000000</v>
      </c>
      <c r="N9" s="1"/>
      <c r="O9" s="100" t="s">
        <v>123</v>
      </c>
      <c r="P9" s="77"/>
      <c r="Q9" s="1"/>
      <c r="R9" s="1"/>
      <c r="S9" s="1"/>
      <c r="T9" s="1"/>
      <c r="U9" s="1"/>
    </row>
    <row r="10" spans="1:21" ht="12.75" customHeight="1" x14ac:dyDescent="0.25">
      <c r="A10" s="10"/>
      <c r="B10" s="12"/>
      <c r="C10" s="57" t="s">
        <v>102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M11</f>
        <v>70000000</v>
      </c>
      <c r="N10" s="1"/>
      <c r="O10" s="77"/>
      <c r="P10" s="77"/>
      <c r="Q10" s="1"/>
      <c r="R10" s="1"/>
      <c r="S10" s="1"/>
      <c r="T10" s="1"/>
      <c r="U10" s="1"/>
    </row>
    <row r="11" spans="1:21" ht="33" customHeight="1" x14ac:dyDescent="0.25">
      <c r="A11" s="13"/>
      <c r="B11" s="14"/>
      <c r="C11" s="45" t="s">
        <v>22</v>
      </c>
      <c r="D11" s="46"/>
      <c r="E11" s="69">
        <v>85</v>
      </c>
      <c r="F11" s="62" t="s">
        <v>0</v>
      </c>
      <c r="G11" s="62">
        <v>1</v>
      </c>
      <c r="H11" s="62" t="s">
        <v>0</v>
      </c>
      <c r="I11" s="63">
        <v>20</v>
      </c>
      <c r="J11" s="56" t="s">
        <v>28</v>
      </c>
      <c r="K11" s="47">
        <v>70000000</v>
      </c>
      <c r="L11" s="49"/>
      <c r="M11" s="47">
        <f>K11</f>
        <v>70000000</v>
      </c>
      <c r="N11" s="1"/>
      <c r="O11" s="77"/>
      <c r="P11" s="77"/>
      <c r="Q11" s="1"/>
      <c r="R11" s="1"/>
      <c r="S11" s="1"/>
      <c r="T11" s="1"/>
      <c r="U11" s="1"/>
    </row>
    <row r="12" spans="1:21" ht="42" x14ac:dyDescent="0.25">
      <c r="A12" s="15"/>
      <c r="B12" s="14"/>
      <c r="C12" s="15"/>
      <c r="D12" s="16" t="s">
        <v>124</v>
      </c>
      <c r="E12" s="51"/>
      <c r="F12" s="53"/>
      <c r="G12" s="53"/>
      <c r="H12" s="53"/>
      <c r="I12" s="55"/>
      <c r="J12" s="48"/>
      <c r="K12" s="48"/>
      <c r="L12" s="48"/>
      <c r="M12" s="48"/>
      <c r="N12" s="1"/>
      <c r="O12" s="1"/>
      <c r="P12" s="1"/>
      <c r="Q12" s="1"/>
      <c r="R12" s="1"/>
      <c r="S12" s="1"/>
      <c r="T12" s="1"/>
      <c r="U12" s="1"/>
    </row>
    <row r="13" spans="1:21" ht="12.75" customHeight="1" x14ac:dyDescent="0.25">
      <c r="A13" s="10"/>
      <c r="B13" s="12"/>
      <c r="C13" s="57"/>
      <c r="D13" s="98"/>
      <c r="E13" s="98"/>
      <c r="F13" s="98"/>
      <c r="G13" s="98"/>
      <c r="H13" s="98"/>
      <c r="I13" s="98"/>
      <c r="J13" s="98"/>
      <c r="K13" s="98"/>
      <c r="L13" s="99"/>
      <c r="M13" s="9"/>
      <c r="N13" s="1"/>
      <c r="O13" s="1"/>
      <c r="P13" s="1"/>
      <c r="Q13" s="1"/>
      <c r="R13" s="1"/>
      <c r="S13" s="1"/>
      <c r="T13" s="1"/>
      <c r="U13" s="1"/>
    </row>
    <row r="14" spans="1:21" ht="25.5" customHeight="1" x14ac:dyDescent="0.25">
      <c r="A14" s="13"/>
      <c r="B14" s="56"/>
      <c r="C14" s="45"/>
      <c r="D14" s="93"/>
      <c r="E14" s="50"/>
      <c r="F14" s="52"/>
      <c r="G14" s="52"/>
      <c r="H14" s="52"/>
      <c r="I14" s="54"/>
      <c r="J14" s="56"/>
      <c r="K14" s="47"/>
      <c r="L14" s="49"/>
      <c r="M14" s="47"/>
      <c r="N14" s="1"/>
      <c r="O14" s="1"/>
      <c r="P14" s="1"/>
      <c r="Q14" s="1"/>
      <c r="R14" s="1"/>
      <c r="S14" s="1"/>
      <c r="T14" s="1"/>
      <c r="U14" s="1"/>
    </row>
    <row r="15" spans="1:21" ht="51" customHeight="1" x14ac:dyDescent="0.25">
      <c r="A15" s="15"/>
      <c r="B15" s="92"/>
      <c r="C15" s="15"/>
      <c r="D15" s="17"/>
      <c r="E15" s="95"/>
      <c r="F15" s="96"/>
      <c r="G15" s="96"/>
      <c r="H15" s="96"/>
      <c r="I15" s="97"/>
      <c r="J15" s="92"/>
      <c r="K15" s="91"/>
      <c r="L15" s="94"/>
      <c r="M15" s="91"/>
      <c r="N15" s="1"/>
      <c r="O15" s="1"/>
      <c r="P15" s="1"/>
      <c r="Q15" s="1"/>
      <c r="R15" s="1"/>
      <c r="S15" s="1"/>
      <c r="T15" s="1"/>
      <c r="U15" s="1"/>
    </row>
    <row r="16" spans="1:21" ht="25.5" customHeight="1" x14ac:dyDescent="0.25">
      <c r="A16" s="10"/>
      <c r="B16" s="11"/>
      <c r="C16" s="57"/>
      <c r="D16" s="98"/>
      <c r="E16" s="98"/>
      <c r="F16" s="98"/>
      <c r="G16" s="98"/>
      <c r="H16" s="98"/>
      <c r="I16" s="98"/>
      <c r="J16" s="98"/>
      <c r="K16" s="98"/>
      <c r="L16" s="99"/>
      <c r="M16" s="9"/>
      <c r="N16" s="1"/>
      <c r="O16" s="1"/>
      <c r="P16" s="1"/>
      <c r="Q16" s="1"/>
      <c r="R16" s="1"/>
      <c r="S16" s="1"/>
      <c r="T16" s="1"/>
      <c r="U16" s="1"/>
    </row>
    <row r="17" spans="1:21" ht="25.5" customHeight="1" x14ac:dyDescent="0.25">
      <c r="A17" s="13"/>
      <c r="B17" s="14"/>
      <c r="C17" s="45"/>
      <c r="D17" s="93"/>
      <c r="E17" s="50"/>
      <c r="F17" s="52"/>
      <c r="G17" s="52"/>
      <c r="H17" s="52"/>
      <c r="I17" s="54"/>
      <c r="J17" s="56"/>
      <c r="K17" s="47"/>
      <c r="L17" s="49"/>
      <c r="M17" s="47"/>
      <c r="N17" s="1"/>
      <c r="O17" s="1"/>
      <c r="P17" s="1"/>
      <c r="Q17" s="1"/>
      <c r="R17" s="1"/>
      <c r="S17" s="1"/>
      <c r="T17" s="1"/>
      <c r="U17" s="1"/>
    </row>
    <row r="18" spans="1:21" ht="12.75" customHeight="1" x14ac:dyDescent="0.25">
      <c r="A18" s="15"/>
      <c r="B18" s="18"/>
      <c r="C18" s="15"/>
      <c r="D18" s="17"/>
      <c r="E18" s="95"/>
      <c r="F18" s="96"/>
      <c r="G18" s="96"/>
      <c r="H18" s="96"/>
      <c r="I18" s="97"/>
      <c r="J18" s="92"/>
      <c r="K18" s="91"/>
      <c r="L18" s="94"/>
      <c r="M18" s="91"/>
      <c r="N18" s="1"/>
      <c r="O18" s="1"/>
      <c r="P18" s="1"/>
      <c r="Q18" s="1"/>
      <c r="R18" s="1"/>
      <c r="S18" s="1"/>
      <c r="T18" s="1"/>
      <c r="U18" s="1"/>
    </row>
    <row r="19" spans="1:21" ht="25.5" customHeight="1" x14ac:dyDescent="0.25">
      <c r="A19" s="13"/>
      <c r="B19" s="14"/>
      <c r="C19" s="45"/>
      <c r="D19" s="93"/>
      <c r="E19" s="50"/>
      <c r="F19" s="52"/>
      <c r="G19" s="52"/>
      <c r="H19" s="52"/>
      <c r="I19" s="54"/>
      <c r="J19" s="56"/>
      <c r="K19" s="47"/>
      <c r="L19" s="49"/>
      <c r="M19" s="47"/>
      <c r="N19" s="1"/>
      <c r="O19" s="1"/>
      <c r="P19" s="1"/>
      <c r="Q19" s="1"/>
      <c r="R19" s="1"/>
      <c r="S19" s="1"/>
      <c r="T19" s="1"/>
      <c r="U19" s="1"/>
    </row>
    <row r="20" spans="1:21" ht="12.75" customHeight="1" x14ac:dyDescent="0.25">
      <c r="A20" s="15"/>
      <c r="B20" s="18"/>
      <c r="C20" s="15"/>
      <c r="D20" s="17"/>
      <c r="E20" s="95"/>
      <c r="F20" s="96"/>
      <c r="G20" s="96"/>
      <c r="H20" s="96"/>
      <c r="I20" s="97"/>
      <c r="J20" s="92"/>
      <c r="K20" s="91"/>
      <c r="L20" s="94"/>
      <c r="M20" s="91"/>
      <c r="N20" s="1"/>
      <c r="O20" s="1"/>
      <c r="P20" s="1"/>
      <c r="Q20" s="1"/>
      <c r="R20" s="1"/>
      <c r="S20" s="1"/>
      <c r="T20" s="1"/>
      <c r="U20" s="1"/>
    </row>
    <row r="21" spans="1:21" ht="25.5" customHeight="1" x14ac:dyDescent="0.25">
      <c r="A21" s="13"/>
      <c r="B21" s="14"/>
      <c r="C21" s="45"/>
      <c r="D21" s="93"/>
      <c r="E21" s="50"/>
      <c r="F21" s="52"/>
      <c r="G21" s="52"/>
      <c r="H21" s="52"/>
      <c r="I21" s="54"/>
      <c r="J21" s="56"/>
      <c r="K21" s="47"/>
      <c r="L21" s="49"/>
      <c r="M21" s="47"/>
      <c r="N21" s="1"/>
      <c r="O21" s="1"/>
      <c r="P21" s="1"/>
      <c r="Q21" s="1"/>
      <c r="R21" s="1"/>
      <c r="S21" s="1"/>
      <c r="T21" s="1"/>
      <c r="U21" s="1"/>
    </row>
    <row r="22" spans="1:21" ht="12.75" customHeight="1" x14ac:dyDescent="0.25">
      <c r="A22" s="15"/>
      <c r="B22" s="18"/>
      <c r="C22" s="15"/>
      <c r="D22" s="17"/>
      <c r="E22" s="95"/>
      <c r="F22" s="96"/>
      <c r="G22" s="96"/>
      <c r="H22" s="96"/>
      <c r="I22" s="97"/>
      <c r="J22" s="92"/>
      <c r="K22" s="91"/>
      <c r="L22" s="94"/>
      <c r="M22" s="91"/>
      <c r="N22" s="1"/>
      <c r="O22" s="1"/>
      <c r="P22" s="1"/>
      <c r="Q22" s="1"/>
      <c r="R22" s="1"/>
      <c r="S22" s="1"/>
      <c r="T22" s="1"/>
      <c r="U22" s="1"/>
    </row>
    <row r="23" spans="1:21" ht="25.5" customHeight="1" x14ac:dyDescent="0.25">
      <c r="A23" s="10"/>
      <c r="B23" s="11"/>
      <c r="C23" s="57"/>
      <c r="D23" s="98"/>
      <c r="E23" s="98"/>
      <c r="F23" s="98"/>
      <c r="G23" s="98"/>
      <c r="H23" s="98"/>
      <c r="I23" s="98"/>
      <c r="J23" s="98"/>
      <c r="K23" s="98"/>
      <c r="L23" s="99"/>
      <c r="M23" s="9"/>
      <c r="N23" s="1"/>
      <c r="O23" s="1"/>
      <c r="P23" s="1"/>
      <c r="Q23" s="1"/>
      <c r="R23" s="1"/>
      <c r="S23" s="1"/>
      <c r="T23" s="1"/>
      <c r="U23" s="1"/>
    </row>
    <row r="24" spans="1:21" ht="25.5" customHeight="1" x14ac:dyDescent="0.25">
      <c r="A24" s="13"/>
      <c r="B24" s="14"/>
      <c r="C24" s="45"/>
      <c r="D24" s="93"/>
      <c r="E24" s="50"/>
      <c r="F24" s="52"/>
      <c r="G24" s="52"/>
      <c r="H24" s="52"/>
      <c r="I24" s="54"/>
      <c r="J24" s="56"/>
      <c r="K24" s="47"/>
      <c r="L24" s="49"/>
      <c r="M24" s="47"/>
      <c r="N24" s="1"/>
      <c r="O24" s="1"/>
      <c r="P24" s="1"/>
      <c r="Q24" s="1"/>
      <c r="R24" s="1"/>
      <c r="S24" s="1"/>
      <c r="T24" s="1"/>
      <c r="U24" s="1"/>
    </row>
    <row r="25" spans="1:21" ht="38.25" customHeight="1" x14ac:dyDescent="0.25">
      <c r="A25" s="15"/>
      <c r="B25" s="18"/>
      <c r="C25" s="15"/>
      <c r="D25" s="17"/>
      <c r="E25" s="95"/>
      <c r="F25" s="96"/>
      <c r="G25" s="96"/>
      <c r="H25" s="96"/>
      <c r="I25" s="97"/>
      <c r="J25" s="92"/>
      <c r="K25" s="91"/>
      <c r="L25" s="94"/>
      <c r="M25" s="91"/>
      <c r="N25" s="1"/>
      <c r="O25" s="1"/>
      <c r="P25" s="1"/>
      <c r="Q25" s="1"/>
      <c r="R25" s="1"/>
      <c r="S25" s="1"/>
      <c r="T25" s="1"/>
      <c r="U25" s="1"/>
    </row>
    <row r="26" spans="1:21" ht="25.5" customHeight="1" x14ac:dyDescent="0.25">
      <c r="A26" s="13"/>
      <c r="B26" s="14"/>
      <c r="C26" s="45"/>
      <c r="D26" s="93"/>
      <c r="E26" s="50"/>
      <c r="F26" s="52"/>
      <c r="G26" s="52"/>
      <c r="H26" s="52"/>
      <c r="I26" s="54"/>
      <c r="J26" s="56"/>
      <c r="K26" s="47"/>
      <c r="L26" s="49"/>
      <c r="M26" s="47"/>
      <c r="N26" s="1"/>
      <c r="O26" s="1"/>
      <c r="P26" s="1"/>
      <c r="Q26" s="1"/>
      <c r="R26" s="1"/>
      <c r="S26" s="1"/>
      <c r="T26" s="1"/>
      <c r="U26" s="1"/>
    </row>
    <row r="27" spans="1:21" ht="12.75" customHeight="1" x14ac:dyDescent="0.25">
      <c r="A27" s="15"/>
      <c r="B27" s="18"/>
      <c r="C27" s="15"/>
      <c r="D27" s="17"/>
      <c r="E27" s="95"/>
      <c r="F27" s="96"/>
      <c r="G27" s="96"/>
      <c r="H27" s="96"/>
      <c r="I27" s="97"/>
      <c r="J27" s="92"/>
      <c r="K27" s="91"/>
      <c r="L27" s="94"/>
      <c r="M27" s="91"/>
      <c r="N27" s="1"/>
      <c r="O27" s="1"/>
      <c r="P27" s="4"/>
      <c r="Q27" s="1"/>
      <c r="R27" s="1"/>
      <c r="S27" s="1"/>
      <c r="T27" s="1"/>
      <c r="U27" s="1"/>
    </row>
    <row r="28" spans="1:21" ht="25.5" customHeight="1" x14ac:dyDescent="0.25">
      <c r="A28" s="13"/>
      <c r="B28" s="14"/>
      <c r="C28" s="45"/>
      <c r="D28" s="93"/>
      <c r="E28" s="50"/>
      <c r="F28" s="52"/>
      <c r="G28" s="52"/>
      <c r="H28" s="52"/>
      <c r="I28" s="54"/>
      <c r="J28" s="56"/>
      <c r="K28" s="47"/>
      <c r="L28" s="49"/>
      <c r="M28" s="47"/>
      <c r="N28" s="1"/>
      <c r="O28" s="1"/>
      <c r="P28" s="1"/>
      <c r="Q28" s="1"/>
      <c r="R28" s="1"/>
      <c r="S28" s="1"/>
      <c r="T28" s="1"/>
      <c r="U28" s="1"/>
    </row>
    <row r="29" spans="1:21" ht="12.75" customHeight="1" x14ac:dyDescent="0.25">
      <c r="A29" s="15"/>
      <c r="B29" s="18"/>
      <c r="C29" s="15"/>
      <c r="D29" s="17"/>
      <c r="E29" s="95"/>
      <c r="F29" s="96"/>
      <c r="G29" s="96"/>
      <c r="H29" s="96"/>
      <c r="I29" s="97"/>
      <c r="J29" s="92"/>
      <c r="K29" s="91"/>
      <c r="L29" s="94"/>
      <c r="M29" s="91"/>
      <c r="N29" s="1"/>
      <c r="O29" s="1"/>
      <c r="P29" s="1"/>
      <c r="Q29" s="1"/>
      <c r="R29" s="1"/>
      <c r="S29" s="1"/>
      <c r="T29" s="1"/>
      <c r="U29" s="1"/>
    </row>
    <row r="30" spans="1:21" ht="38.25" customHeight="1" x14ac:dyDescent="0.25">
      <c r="A30" s="12"/>
      <c r="B30" s="11"/>
      <c r="C30" s="57"/>
      <c r="D30" s="98"/>
      <c r="E30" s="98"/>
      <c r="F30" s="98"/>
      <c r="G30" s="98"/>
      <c r="H30" s="98"/>
      <c r="I30" s="98"/>
      <c r="J30" s="98"/>
      <c r="K30" s="98"/>
      <c r="L30" s="99"/>
      <c r="M30" s="9"/>
      <c r="N30" s="1"/>
      <c r="O30" s="1"/>
      <c r="P30" s="1"/>
      <c r="Q30" s="1"/>
      <c r="R30" s="1"/>
      <c r="S30" s="1"/>
      <c r="T30" s="1"/>
      <c r="U30" s="1"/>
    </row>
    <row r="31" spans="1:21" ht="25.5" customHeight="1" x14ac:dyDescent="0.25">
      <c r="A31" s="13"/>
      <c r="B31" s="14"/>
      <c r="C31" s="45"/>
      <c r="D31" s="93"/>
      <c r="E31" s="50"/>
      <c r="F31" s="52"/>
      <c r="G31" s="52"/>
      <c r="H31" s="52"/>
      <c r="I31" s="54"/>
      <c r="J31" s="56"/>
      <c r="K31" s="47"/>
      <c r="L31" s="49"/>
      <c r="M31" s="47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5">
      <c r="A32" s="15"/>
      <c r="B32" s="18"/>
      <c r="C32" s="15"/>
      <c r="D32" s="17"/>
      <c r="E32" s="95"/>
      <c r="F32" s="96"/>
      <c r="G32" s="96"/>
      <c r="H32" s="96"/>
      <c r="I32" s="97"/>
      <c r="J32" s="92"/>
      <c r="K32" s="91"/>
      <c r="L32" s="94"/>
      <c r="M32" s="91"/>
      <c r="N32" s="1"/>
      <c r="O32" s="1"/>
      <c r="P32" s="1"/>
      <c r="Q32" s="1"/>
      <c r="R32" s="1"/>
      <c r="S32" s="1"/>
      <c r="T32" s="1"/>
      <c r="U32" s="1"/>
    </row>
    <row r="33" spans="1:21" ht="25.5" customHeight="1" x14ac:dyDescent="0.25">
      <c r="A33" s="13"/>
      <c r="B33" s="14"/>
      <c r="C33" s="45"/>
      <c r="D33" s="93"/>
      <c r="E33" s="50"/>
      <c r="F33" s="52"/>
      <c r="G33" s="52"/>
      <c r="H33" s="52"/>
      <c r="I33" s="54"/>
      <c r="J33" s="56"/>
      <c r="K33" s="47"/>
      <c r="L33" s="49"/>
      <c r="M33" s="47"/>
      <c r="N33" s="1"/>
      <c r="O33" s="1"/>
      <c r="P33" s="1"/>
      <c r="Q33" s="1"/>
      <c r="R33" s="1"/>
      <c r="S33" s="1"/>
      <c r="T33" s="1"/>
      <c r="U33" s="1"/>
    </row>
    <row r="34" spans="1:21" ht="12.75" customHeight="1" x14ac:dyDescent="0.25">
      <c r="A34" s="15"/>
      <c r="B34" s="18"/>
      <c r="C34" s="15"/>
      <c r="D34" s="17"/>
      <c r="E34" s="95"/>
      <c r="F34" s="96"/>
      <c r="G34" s="96"/>
      <c r="H34" s="96"/>
      <c r="I34" s="97"/>
      <c r="J34" s="92"/>
      <c r="K34" s="91"/>
      <c r="L34" s="94"/>
      <c r="M34" s="91"/>
      <c r="N34" s="1"/>
      <c r="O34" s="1"/>
      <c r="P34" s="1"/>
      <c r="Q34" s="1"/>
      <c r="R34" s="1"/>
      <c r="S34" s="1"/>
      <c r="T34" s="1"/>
      <c r="U34" s="1"/>
    </row>
    <row r="35" spans="1:21" ht="25.5" customHeight="1" x14ac:dyDescent="0.25">
      <c r="A35" s="13"/>
      <c r="B35" s="14"/>
      <c r="C35" s="45"/>
      <c r="D35" s="93"/>
      <c r="E35" s="50"/>
      <c r="F35" s="52"/>
      <c r="G35" s="52"/>
      <c r="H35" s="52"/>
      <c r="I35" s="54"/>
      <c r="J35" s="56"/>
      <c r="K35" s="47"/>
      <c r="L35" s="49"/>
      <c r="M35" s="47"/>
      <c r="N35" s="1"/>
      <c r="O35" s="1"/>
      <c r="P35" s="1"/>
      <c r="Q35" s="1"/>
      <c r="R35" s="1"/>
      <c r="S35" s="1"/>
      <c r="T35" s="1"/>
      <c r="U35" s="1"/>
    </row>
    <row r="36" spans="1:21" ht="12.75" customHeight="1" x14ac:dyDescent="0.25">
      <c r="A36" s="15"/>
      <c r="B36" s="18"/>
      <c r="C36" s="15"/>
      <c r="D36" s="17"/>
      <c r="E36" s="95"/>
      <c r="F36" s="96"/>
      <c r="G36" s="96"/>
      <c r="H36" s="96"/>
      <c r="I36" s="97"/>
      <c r="J36" s="92"/>
      <c r="K36" s="91"/>
      <c r="L36" s="94"/>
      <c r="M36" s="91"/>
      <c r="N36" s="1"/>
      <c r="O36" s="1"/>
      <c r="P36" s="1"/>
      <c r="Q36" s="1"/>
      <c r="R36" s="1"/>
      <c r="S36" s="1"/>
      <c r="T36" s="1"/>
      <c r="U36" s="1"/>
    </row>
    <row r="37" spans="1:21" ht="25.5" customHeight="1" x14ac:dyDescent="0.25">
      <c r="A37" s="13"/>
      <c r="B37" s="14"/>
      <c r="C37" s="45"/>
      <c r="D37" s="93"/>
      <c r="E37" s="50"/>
      <c r="F37" s="52"/>
      <c r="G37" s="52"/>
      <c r="H37" s="52"/>
      <c r="I37" s="54"/>
      <c r="J37" s="56"/>
      <c r="K37" s="47"/>
      <c r="L37" s="49"/>
      <c r="M37" s="47"/>
      <c r="N37" s="1"/>
      <c r="O37" s="1"/>
      <c r="P37" s="1"/>
      <c r="Q37" s="1"/>
      <c r="R37" s="1"/>
      <c r="S37" s="1"/>
      <c r="T37" s="1"/>
      <c r="U37" s="1"/>
    </row>
    <row r="38" spans="1:21" ht="12.75" customHeight="1" x14ac:dyDescent="0.25">
      <c r="A38" s="15"/>
      <c r="B38" s="18"/>
      <c r="C38" s="15"/>
      <c r="D38" s="17"/>
      <c r="E38" s="95"/>
      <c r="F38" s="96"/>
      <c r="G38" s="96"/>
      <c r="H38" s="96"/>
      <c r="I38" s="97"/>
      <c r="J38" s="92"/>
      <c r="K38" s="91"/>
      <c r="L38" s="94"/>
      <c r="M38" s="91"/>
      <c r="N38" s="1"/>
      <c r="O38" s="1"/>
      <c r="P38" s="1"/>
      <c r="Q38" s="1"/>
      <c r="R38" s="1"/>
      <c r="S38" s="1"/>
      <c r="T38" s="1"/>
      <c r="U38" s="1"/>
    </row>
    <row r="39" spans="1:21" ht="25.5" customHeight="1" x14ac:dyDescent="0.25">
      <c r="A39" s="13"/>
      <c r="B39" s="14"/>
      <c r="C39" s="45"/>
      <c r="D39" s="93"/>
      <c r="E39" s="50"/>
      <c r="F39" s="52"/>
      <c r="G39" s="52"/>
      <c r="H39" s="52"/>
      <c r="I39" s="54"/>
      <c r="J39" s="56"/>
      <c r="K39" s="47"/>
      <c r="L39" s="49"/>
      <c r="M39" s="47"/>
      <c r="N39" s="1"/>
      <c r="O39" s="1"/>
      <c r="P39" s="1"/>
      <c r="Q39" s="1"/>
      <c r="R39" s="1"/>
      <c r="S39" s="1"/>
      <c r="T39" s="1"/>
      <c r="U39" s="1"/>
    </row>
    <row r="40" spans="1:21" ht="12.75" customHeight="1" x14ac:dyDescent="0.25">
      <c r="A40" s="15"/>
      <c r="B40" s="18"/>
      <c r="C40" s="15"/>
      <c r="D40" s="17"/>
      <c r="E40" s="95"/>
      <c r="F40" s="96"/>
      <c r="G40" s="96"/>
      <c r="H40" s="96"/>
      <c r="I40" s="97"/>
      <c r="J40" s="92"/>
      <c r="K40" s="91"/>
      <c r="L40" s="94"/>
      <c r="M40" s="91"/>
      <c r="N40" s="1"/>
      <c r="O40" s="1"/>
      <c r="P40" s="1"/>
      <c r="Q40" s="1"/>
      <c r="R40" s="1"/>
      <c r="S40" s="1"/>
      <c r="T40" s="1"/>
      <c r="U40" s="1"/>
    </row>
    <row r="41" spans="1:21" ht="25.5" customHeight="1" x14ac:dyDescent="0.25">
      <c r="A41" s="10"/>
      <c r="B41" s="11"/>
      <c r="C41" s="57"/>
      <c r="D41" s="98"/>
      <c r="E41" s="98"/>
      <c r="F41" s="98"/>
      <c r="G41" s="98"/>
      <c r="H41" s="98"/>
      <c r="I41" s="98"/>
      <c r="J41" s="98"/>
      <c r="K41" s="98"/>
      <c r="L41" s="99"/>
      <c r="M41" s="9"/>
      <c r="N41" s="1"/>
      <c r="O41" s="1"/>
      <c r="P41" s="1"/>
      <c r="Q41" s="1"/>
      <c r="R41" s="1"/>
      <c r="S41" s="1"/>
      <c r="T41" s="1"/>
      <c r="U41" s="1"/>
    </row>
    <row r="42" spans="1:21" ht="25.5" customHeight="1" x14ac:dyDescent="0.25">
      <c r="A42" s="13"/>
      <c r="B42" s="14"/>
      <c r="C42" s="45"/>
      <c r="D42" s="93"/>
      <c r="E42" s="50"/>
      <c r="F42" s="52"/>
      <c r="G42" s="52"/>
      <c r="H42" s="52"/>
      <c r="I42" s="54"/>
      <c r="J42" s="56"/>
      <c r="K42" s="47"/>
      <c r="L42" s="49"/>
      <c r="M42" s="47"/>
      <c r="N42" s="1"/>
      <c r="O42" s="1"/>
      <c r="P42" s="1"/>
      <c r="Q42" s="1"/>
      <c r="R42" s="1"/>
      <c r="S42" s="1"/>
      <c r="T42" s="1"/>
      <c r="U42" s="1"/>
    </row>
    <row r="43" spans="1:21" ht="25.5" customHeight="1" x14ac:dyDescent="0.25">
      <c r="A43" s="15"/>
      <c r="B43" s="18"/>
      <c r="C43" s="15"/>
      <c r="D43" s="17"/>
      <c r="E43" s="95"/>
      <c r="F43" s="96"/>
      <c r="G43" s="96"/>
      <c r="H43" s="96"/>
      <c r="I43" s="97"/>
      <c r="J43" s="92"/>
      <c r="K43" s="91"/>
      <c r="L43" s="94"/>
      <c r="M43" s="91"/>
      <c r="N43" s="1"/>
      <c r="O43" s="1"/>
      <c r="P43" s="1"/>
      <c r="Q43" s="1"/>
      <c r="R43" s="1"/>
      <c r="S43" s="1"/>
      <c r="T43" s="1"/>
      <c r="U43" s="1"/>
    </row>
    <row r="44" spans="1:21" ht="25.5" customHeight="1" x14ac:dyDescent="0.25">
      <c r="A44" s="10"/>
      <c r="B44" s="11"/>
      <c r="C44" s="57"/>
      <c r="D44" s="98"/>
      <c r="E44" s="98"/>
      <c r="F44" s="98"/>
      <c r="G44" s="98"/>
      <c r="H44" s="98"/>
      <c r="I44" s="98"/>
      <c r="J44" s="98"/>
      <c r="K44" s="98"/>
      <c r="L44" s="99"/>
      <c r="M44" s="9"/>
      <c r="N44" s="1"/>
      <c r="O44" s="1"/>
      <c r="P44" s="1"/>
      <c r="Q44" s="1"/>
      <c r="R44" s="1"/>
      <c r="S44" s="1"/>
      <c r="T44" s="1"/>
      <c r="U44" s="1"/>
    </row>
    <row r="45" spans="1:21" ht="25.5" customHeight="1" x14ac:dyDescent="0.25">
      <c r="A45" s="13"/>
      <c r="B45" s="14"/>
      <c r="C45" s="45"/>
      <c r="D45" s="93"/>
      <c r="E45" s="50"/>
      <c r="F45" s="52"/>
      <c r="G45" s="52"/>
      <c r="H45" s="52"/>
      <c r="I45" s="54"/>
      <c r="J45" s="56"/>
      <c r="K45" s="47"/>
      <c r="L45" s="49"/>
      <c r="M45" s="47"/>
      <c r="N45" s="1"/>
      <c r="O45" s="1"/>
      <c r="P45" s="1"/>
      <c r="Q45" s="1"/>
      <c r="R45" s="1"/>
      <c r="S45" s="1"/>
      <c r="T45" s="1"/>
      <c r="U45" s="1"/>
    </row>
    <row r="46" spans="1:21" ht="25.5" customHeight="1" x14ac:dyDescent="0.25">
      <c r="A46" s="15"/>
      <c r="B46" s="18"/>
      <c r="C46" s="15"/>
      <c r="D46" s="17"/>
      <c r="E46" s="95"/>
      <c r="F46" s="96"/>
      <c r="G46" s="96"/>
      <c r="H46" s="96"/>
      <c r="I46" s="97"/>
      <c r="J46" s="92"/>
      <c r="K46" s="91"/>
      <c r="L46" s="94"/>
      <c r="M46" s="91"/>
      <c r="N46" s="1"/>
      <c r="O46" s="1"/>
      <c r="P46" s="1"/>
      <c r="Q46" s="1"/>
      <c r="R46" s="1"/>
      <c r="S46" s="1"/>
      <c r="T46" s="1"/>
      <c r="U46" s="1"/>
    </row>
    <row r="47" spans="1:21" ht="25.5" customHeight="1" x14ac:dyDescent="0.25">
      <c r="A47" s="13"/>
      <c r="B47" s="14"/>
      <c r="C47" s="45"/>
      <c r="D47" s="93"/>
      <c r="E47" s="50"/>
      <c r="F47" s="52"/>
      <c r="G47" s="52"/>
      <c r="H47" s="52"/>
      <c r="I47" s="54"/>
      <c r="J47" s="56"/>
      <c r="K47" s="47"/>
      <c r="L47" s="49"/>
      <c r="M47" s="47"/>
      <c r="N47" s="1"/>
      <c r="O47" s="1"/>
      <c r="P47" s="1"/>
      <c r="Q47" s="1"/>
      <c r="R47" s="1"/>
      <c r="S47" s="1"/>
      <c r="T47" s="1"/>
      <c r="U47" s="1"/>
    </row>
    <row r="48" spans="1:21" ht="12.75" customHeight="1" x14ac:dyDescent="0.25">
      <c r="A48" s="15"/>
      <c r="B48" s="18"/>
      <c r="C48" s="15"/>
      <c r="D48" s="17"/>
      <c r="E48" s="95"/>
      <c r="F48" s="96"/>
      <c r="G48" s="96"/>
      <c r="H48" s="96"/>
      <c r="I48" s="97"/>
      <c r="J48" s="92"/>
      <c r="K48" s="91"/>
      <c r="L48" s="94"/>
      <c r="M48" s="91"/>
      <c r="N48" s="1"/>
      <c r="O48" s="1"/>
      <c r="P48" s="1"/>
      <c r="Q48" s="1"/>
      <c r="R48" s="1"/>
      <c r="S48" s="1"/>
      <c r="T48" s="1"/>
      <c r="U48" s="1"/>
    </row>
    <row r="49" spans="1:21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  <c r="S49" s="1"/>
      <c r="T49" s="1"/>
      <c r="U49" s="1"/>
    </row>
    <row r="50" spans="1:21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  <c r="S50" s="1"/>
      <c r="T50" s="1"/>
      <c r="U50" s="1"/>
    </row>
    <row r="51" spans="1:21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  <c r="S51" s="1"/>
      <c r="T51" s="1"/>
      <c r="U51" s="1"/>
    </row>
    <row r="52" spans="1:21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  <c r="S52" s="1"/>
      <c r="T52" s="1"/>
      <c r="U52" s="1"/>
    </row>
    <row r="53" spans="1:21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  <c r="S53" s="1"/>
      <c r="T53" s="1"/>
      <c r="U53" s="1"/>
    </row>
    <row r="54" spans="1:21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  <c r="S54" s="1"/>
      <c r="T54" s="1"/>
      <c r="U54" s="1"/>
    </row>
    <row r="55" spans="1:21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  <c r="S55" s="1"/>
      <c r="T55" s="1"/>
      <c r="U55" s="1"/>
    </row>
    <row r="56" spans="1:21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  <c r="S56" s="1"/>
      <c r="T56" s="1"/>
      <c r="U56" s="1"/>
    </row>
    <row r="57" spans="1:21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  <c r="S57" s="1"/>
      <c r="T57" s="1"/>
      <c r="U57" s="1"/>
    </row>
    <row r="58" spans="1:21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  <c r="S58" s="1"/>
      <c r="T58" s="1"/>
      <c r="U58" s="1"/>
    </row>
    <row r="59" spans="1:21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  <c r="S59" s="1"/>
      <c r="T59" s="1"/>
      <c r="U59" s="1"/>
    </row>
    <row r="60" spans="1:21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  <c r="S60" s="1"/>
      <c r="T60" s="1"/>
      <c r="U60" s="1"/>
    </row>
    <row r="61" spans="1:21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  <c r="S61" s="1"/>
      <c r="T61" s="1"/>
      <c r="U61" s="1"/>
    </row>
    <row r="62" spans="1:21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  <c r="S62" s="1"/>
      <c r="T62" s="1"/>
      <c r="U62" s="1"/>
    </row>
    <row r="63" spans="1:21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  <c r="S63" s="1"/>
      <c r="T63" s="1"/>
      <c r="U63" s="1"/>
    </row>
    <row r="64" spans="1:21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  <c r="S64" s="1"/>
      <c r="T64" s="1"/>
      <c r="U64" s="1"/>
    </row>
    <row r="65" spans="1:21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  <c r="S65" s="1"/>
      <c r="T65" s="1"/>
      <c r="U65" s="1"/>
    </row>
    <row r="66" spans="1:21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  <c r="S66" s="1"/>
      <c r="T66" s="1"/>
      <c r="U66" s="1"/>
    </row>
    <row r="67" spans="1:21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  <c r="S67" s="1"/>
      <c r="T67" s="1"/>
      <c r="U67" s="1"/>
    </row>
    <row r="68" spans="1:21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  <c r="S68" s="1"/>
      <c r="T68" s="1"/>
      <c r="U68" s="1"/>
    </row>
    <row r="69" spans="1:21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  <c r="S69" s="1"/>
      <c r="T69" s="1"/>
      <c r="U69" s="1"/>
    </row>
    <row r="70" spans="1:21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  <c r="S70" s="1"/>
      <c r="T70" s="1"/>
      <c r="U70" s="1"/>
    </row>
    <row r="71" spans="1:21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  <c r="S71" s="1"/>
      <c r="T71" s="1"/>
      <c r="U71" s="1"/>
    </row>
    <row r="72" spans="1:21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  <c r="S72" s="1"/>
      <c r="T72" s="1"/>
      <c r="U72" s="1"/>
    </row>
    <row r="73" spans="1:21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  <c r="S73" s="1"/>
      <c r="T73" s="1"/>
      <c r="U73" s="1"/>
    </row>
    <row r="74" spans="1:21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  <c r="S74" s="1"/>
      <c r="T74" s="1"/>
      <c r="U74" s="1"/>
    </row>
    <row r="75" spans="1:21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  <c r="S75" s="1"/>
      <c r="T75" s="1"/>
      <c r="U75" s="1"/>
    </row>
    <row r="76" spans="1:21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  <c r="S76" s="1"/>
      <c r="T76" s="1"/>
      <c r="U76" s="1"/>
    </row>
    <row r="77" spans="1:21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  <c r="S77" s="1"/>
      <c r="T77" s="1"/>
      <c r="U77" s="1"/>
    </row>
    <row r="78" spans="1:21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  <c r="S78" s="1"/>
      <c r="T78" s="1"/>
      <c r="U78" s="1"/>
    </row>
    <row r="79" spans="1:21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  <c r="S79" s="1"/>
      <c r="T79" s="1"/>
      <c r="U79" s="1"/>
    </row>
    <row r="80" spans="1:21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  <c r="S80" s="1"/>
      <c r="T80" s="1"/>
      <c r="U80" s="1"/>
    </row>
    <row r="81" spans="1:21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  <c r="S81" s="1"/>
      <c r="T81" s="1"/>
      <c r="U81" s="1"/>
    </row>
    <row r="82" spans="1:21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  <c r="S82" s="1"/>
      <c r="T82" s="1"/>
      <c r="U82" s="1"/>
    </row>
    <row r="83" spans="1:21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  <c r="S83" s="1"/>
      <c r="T83" s="1"/>
      <c r="U83" s="1"/>
    </row>
    <row r="84" spans="1:21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  <c r="S84" s="1"/>
      <c r="T84" s="1"/>
      <c r="U84" s="1"/>
    </row>
    <row r="85" spans="1:21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  <c r="S85" s="1"/>
      <c r="T85" s="1"/>
      <c r="U85" s="1"/>
    </row>
    <row r="86" spans="1:21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  <c r="S86" s="1"/>
      <c r="T86" s="1"/>
      <c r="U86" s="1"/>
    </row>
    <row r="87" spans="1:21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  <c r="S87" s="1"/>
      <c r="T87" s="1"/>
      <c r="U87" s="1"/>
    </row>
    <row r="88" spans="1:21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  <c r="S88" s="1"/>
      <c r="T88" s="1"/>
      <c r="U88" s="1"/>
    </row>
    <row r="89" spans="1:21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  <c r="S89" s="1"/>
      <c r="T89" s="1"/>
      <c r="U89" s="1"/>
    </row>
    <row r="90" spans="1:21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  <c r="S90" s="1"/>
      <c r="T90" s="1"/>
      <c r="U90" s="1"/>
    </row>
    <row r="91" spans="1:21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  <c r="S91" s="1"/>
      <c r="T91" s="1"/>
      <c r="U91" s="1"/>
    </row>
    <row r="92" spans="1:21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  <c r="S92" s="1"/>
      <c r="T92" s="1"/>
      <c r="U92" s="1"/>
    </row>
    <row r="93" spans="1:21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  <c r="S93" s="1"/>
      <c r="T93" s="1"/>
      <c r="U93" s="1"/>
    </row>
    <row r="94" spans="1:21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  <c r="S94" s="1"/>
      <c r="T94" s="1"/>
      <c r="U94" s="1"/>
    </row>
    <row r="95" spans="1:21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  <c r="S95" s="1"/>
      <c r="T95" s="1"/>
      <c r="U95" s="1"/>
    </row>
    <row r="96" spans="1:21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  <c r="S96" s="1"/>
      <c r="T96" s="1"/>
      <c r="U96" s="1"/>
    </row>
    <row r="97" spans="1:21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  <c r="S97" s="1"/>
      <c r="T97" s="1"/>
      <c r="U97" s="1"/>
    </row>
    <row r="98" spans="1:21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  <c r="S98" s="1"/>
      <c r="T98" s="1"/>
      <c r="U98" s="1"/>
    </row>
    <row r="99" spans="1:21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  <c r="S99" s="1"/>
      <c r="T99" s="1"/>
      <c r="U99" s="1"/>
    </row>
    <row r="100" spans="1:21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  <c r="S100" s="1"/>
      <c r="T100" s="1"/>
      <c r="U100" s="1"/>
    </row>
    <row r="101" spans="1:21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  <c r="S101" s="1"/>
      <c r="T101" s="1"/>
      <c r="U101" s="1"/>
    </row>
    <row r="102" spans="1:21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  <c r="S102" s="1"/>
      <c r="T102" s="1"/>
      <c r="U102" s="1"/>
    </row>
    <row r="103" spans="1:21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  <c r="S103" s="1"/>
      <c r="T103" s="1"/>
      <c r="U103" s="1"/>
    </row>
    <row r="104" spans="1:21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  <c r="S104" s="1"/>
      <c r="T104" s="1"/>
      <c r="U104" s="1"/>
    </row>
    <row r="105" spans="1:21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  <c r="S105" s="1"/>
      <c r="T105" s="1"/>
      <c r="U105" s="1"/>
    </row>
    <row r="106" spans="1:21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  <c r="S106" s="1"/>
      <c r="T106" s="1"/>
      <c r="U106" s="1"/>
    </row>
    <row r="107" spans="1:21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  <c r="S107" s="1"/>
      <c r="T107" s="1"/>
      <c r="U107" s="1"/>
    </row>
    <row r="108" spans="1:21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  <c r="S108" s="1"/>
      <c r="T108" s="1"/>
      <c r="U108" s="1"/>
    </row>
    <row r="109" spans="1:21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  <c r="S109" s="1"/>
      <c r="T109" s="1"/>
      <c r="U109" s="1"/>
    </row>
    <row r="110" spans="1:21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  <c r="S110" s="1"/>
      <c r="T110" s="1"/>
      <c r="U110" s="1"/>
    </row>
    <row r="111" spans="1:21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  <c r="S111" s="1"/>
      <c r="T111" s="1"/>
      <c r="U111" s="1"/>
    </row>
    <row r="112" spans="1:21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  <c r="S112" s="1"/>
      <c r="T112" s="1"/>
      <c r="U112" s="1"/>
    </row>
    <row r="113" spans="1:21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  <c r="S113" s="1"/>
      <c r="T113" s="1"/>
      <c r="U113" s="1"/>
    </row>
    <row r="114" spans="1:21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  <c r="S114" s="1"/>
      <c r="T114" s="1"/>
      <c r="U114" s="1"/>
    </row>
    <row r="115" spans="1:21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  <c r="S115" s="1"/>
      <c r="T115" s="1"/>
      <c r="U115" s="1"/>
    </row>
    <row r="116" spans="1:21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  <c r="S116" s="1"/>
      <c r="T116" s="1"/>
      <c r="U116" s="1"/>
    </row>
    <row r="117" spans="1:21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  <c r="S117" s="1"/>
      <c r="T117" s="1"/>
      <c r="U117" s="1"/>
    </row>
    <row r="118" spans="1:21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  <c r="S118" s="1"/>
      <c r="T118" s="1"/>
      <c r="U118" s="1"/>
    </row>
    <row r="119" spans="1:21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  <c r="S119" s="1"/>
      <c r="T119" s="1"/>
      <c r="U119" s="1"/>
    </row>
    <row r="120" spans="1:21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  <c r="S120" s="1"/>
      <c r="T120" s="1"/>
      <c r="U120" s="1"/>
    </row>
    <row r="121" spans="1:21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  <c r="S121" s="1"/>
      <c r="T121" s="1"/>
      <c r="U121" s="1"/>
    </row>
    <row r="122" spans="1:21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  <c r="S122" s="1"/>
      <c r="T122" s="1"/>
      <c r="U122" s="1"/>
    </row>
    <row r="123" spans="1:21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  <c r="S123" s="1"/>
      <c r="T123" s="1"/>
      <c r="U123" s="1"/>
    </row>
    <row r="124" spans="1:21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  <c r="S124" s="1"/>
      <c r="T124" s="1"/>
      <c r="U124" s="1"/>
    </row>
    <row r="125" spans="1:21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  <c r="S125" s="1"/>
      <c r="T125" s="1"/>
      <c r="U125" s="1"/>
    </row>
    <row r="126" spans="1:21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  <c r="S126" s="1"/>
      <c r="T126" s="1"/>
      <c r="U126" s="1"/>
    </row>
    <row r="127" spans="1:21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  <c r="S127" s="1"/>
      <c r="T127" s="1"/>
      <c r="U127" s="1"/>
    </row>
    <row r="128" spans="1:21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  <c r="S128" s="1"/>
      <c r="T128" s="1"/>
      <c r="U128" s="1"/>
    </row>
    <row r="129" spans="1:21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  <c r="S129" s="1"/>
      <c r="T129" s="1"/>
      <c r="U129" s="1"/>
    </row>
    <row r="130" spans="1:21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  <c r="S130" s="1"/>
      <c r="T130" s="1"/>
      <c r="U130" s="1"/>
    </row>
    <row r="131" spans="1:21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  <c r="S131" s="1"/>
      <c r="T131" s="1"/>
      <c r="U131" s="1"/>
    </row>
    <row r="132" spans="1:21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  <c r="S132" s="1"/>
      <c r="T132" s="1"/>
      <c r="U132" s="1"/>
    </row>
    <row r="133" spans="1:21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  <c r="S133" s="1"/>
      <c r="T133" s="1"/>
      <c r="U133" s="1"/>
    </row>
    <row r="134" spans="1:21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  <c r="S134" s="1"/>
      <c r="T134" s="1"/>
      <c r="U134" s="1"/>
    </row>
    <row r="135" spans="1:21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  <c r="S135" s="1"/>
      <c r="T135" s="1"/>
      <c r="U135" s="1"/>
    </row>
    <row r="136" spans="1:21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  <c r="S136" s="1"/>
      <c r="T136" s="1"/>
      <c r="U136" s="1"/>
    </row>
    <row r="137" spans="1:21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  <c r="S137" s="1"/>
      <c r="T137" s="1"/>
      <c r="U137" s="1"/>
    </row>
    <row r="138" spans="1:21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  <c r="S138" s="1"/>
      <c r="T138" s="1"/>
      <c r="U138" s="1"/>
    </row>
    <row r="139" spans="1:21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  <c r="S139" s="1"/>
      <c r="T139" s="1"/>
      <c r="U139" s="1"/>
    </row>
    <row r="140" spans="1:21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  <c r="S140" s="1"/>
      <c r="T140" s="1"/>
      <c r="U140" s="1"/>
    </row>
    <row r="141" spans="1:21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  <c r="S141" s="1"/>
      <c r="T141" s="1"/>
      <c r="U141" s="1"/>
    </row>
    <row r="142" spans="1:21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  <c r="S142" s="1"/>
      <c r="T142" s="1"/>
      <c r="U142" s="1"/>
    </row>
    <row r="143" spans="1:21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  <c r="S143" s="1"/>
      <c r="T143" s="1"/>
      <c r="U143" s="1"/>
    </row>
    <row r="144" spans="1:21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  <c r="S144" s="1"/>
      <c r="T144" s="1"/>
      <c r="U144" s="1"/>
    </row>
    <row r="145" spans="1:21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  <c r="S145" s="1"/>
      <c r="T145" s="1"/>
      <c r="U145" s="1"/>
    </row>
    <row r="146" spans="1:21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  <c r="S146" s="1"/>
      <c r="T146" s="1"/>
      <c r="U146" s="1"/>
    </row>
    <row r="147" spans="1:21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  <c r="S147" s="1"/>
      <c r="T147" s="1"/>
      <c r="U147" s="1"/>
    </row>
    <row r="148" spans="1:21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  <c r="S148" s="1"/>
      <c r="T148" s="1"/>
      <c r="U148" s="1"/>
    </row>
    <row r="149" spans="1:21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  <c r="S149" s="1"/>
      <c r="T149" s="1"/>
      <c r="U149" s="1"/>
    </row>
    <row r="150" spans="1:21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  <c r="S150" s="1"/>
      <c r="T150" s="1"/>
      <c r="U150" s="1"/>
    </row>
    <row r="151" spans="1:21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  <c r="S151" s="1"/>
      <c r="T151" s="1"/>
      <c r="U151" s="1"/>
    </row>
    <row r="152" spans="1:21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  <c r="S152" s="1"/>
      <c r="T152" s="1"/>
      <c r="U152" s="1"/>
    </row>
    <row r="153" spans="1:21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  <c r="S153" s="1"/>
      <c r="T153" s="1"/>
      <c r="U153" s="1"/>
    </row>
    <row r="154" spans="1:21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  <c r="S154" s="1"/>
      <c r="T154" s="1"/>
      <c r="U154" s="1"/>
    </row>
    <row r="155" spans="1:21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  <c r="S155" s="1"/>
      <c r="T155" s="1"/>
      <c r="U155" s="1"/>
    </row>
    <row r="156" spans="1:21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  <c r="S156" s="1"/>
      <c r="T156" s="1"/>
      <c r="U156" s="1"/>
    </row>
    <row r="157" spans="1:21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  <c r="S157" s="1"/>
      <c r="T157" s="1"/>
      <c r="U157" s="1"/>
    </row>
    <row r="158" spans="1:21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  <c r="S158" s="1"/>
      <c r="T158" s="1"/>
      <c r="U158" s="1"/>
    </row>
    <row r="159" spans="1:21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  <c r="S159" s="1"/>
      <c r="T159" s="1"/>
      <c r="U159" s="1"/>
    </row>
    <row r="160" spans="1:21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  <c r="S160" s="1"/>
      <c r="T160" s="1"/>
      <c r="U160" s="1"/>
    </row>
    <row r="161" spans="1:21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  <c r="S161" s="1"/>
      <c r="T161" s="1"/>
      <c r="U161" s="1"/>
    </row>
    <row r="162" spans="1:21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  <c r="S162" s="1"/>
      <c r="T162" s="1"/>
      <c r="U162" s="1"/>
    </row>
    <row r="163" spans="1:21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  <c r="S163" s="1"/>
      <c r="T163" s="1"/>
      <c r="U163" s="1"/>
    </row>
    <row r="164" spans="1:21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  <c r="S164" s="1"/>
      <c r="T164" s="1"/>
      <c r="U164" s="1"/>
    </row>
    <row r="165" spans="1:21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  <c r="S165" s="1"/>
      <c r="T165" s="1"/>
      <c r="U165" s="1"/>
    </row>
    <row r="166" spans="1:21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  <c r="S166" s="1"/>
      <c r="T166" s="1"/>
      <c r="U166" s="1"/>
    </row>
    <row r="167" spans="1:21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  <c r="S167" s="1"/>
      <c r="T167" s="1"/>
      <c r="U167" s="1"/>
    </row>
    <row r="168" spans="1:21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  <c r="S168" s="1"/>
      <c r="T168" s="1"/>
      <c r="U168" s="1"/>
    </row>
    <row r="169" spans="1:21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  <c r="S169" s="1"/>
      <c r="T169" s="1"/>
      <c r="U169" s="1"/>
    </row>
    <row r="170" spans="1:21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  <c r="S170" s="1"/>
      <c r="T170" s="1"/>
      <c r="U170" s="1"/>
    </row>
    <row r="171" spans="1:21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  <c r="S171" s="1"/>
      <c r="T171" s="1"/>
      <c r="U171" s="1"/>
    </row>
    <row r="172" spans="1:21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  <c r="S172" s="1"/>
      <c r="T172" s="1"/>
      <c r="U172" s="1"/>
    </row>
    <row r="173" spans="1:21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  <c r="S173" s="1"/>
      <c r="T173" s="1"/>
      <c r="U173" s="1"/>
    </row>
    <row r="174" spans="1:21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  <c r="S174" s="1"/>
      <c r="T174" s="1"/>
      <c r="U174" s="1"/>
    </row>
    <row r="175" spans="1:21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  <c r="S175" s="1"/>
      <c r="T175" s="1"/>
      <c r="U175" s="1"/>
    </row>
    <row r="176" spans="1:21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  <c r="S176" s="1"/>
      <c r="T176" s="1"/>
      <c r="U176" s="1"/>
    </row>
    <row r="177" spans="1:21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  <c r="S177" s="1"/>
      <c r="T177" s="1"/>
      <c r="U177" s="1"/>
    </row>
    <row r="178" spans="1:21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  <c r="S178" s="1"/>
      <c r="T178" s="1"/>
      <c r="U178" s="1"/>
    </row>
    <row r="179" spans="1:21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  <c r="S179" s="1"/>
      <c r="T179" s="1"/>
      <c r="U179" s="1"/>
    </row>
    <row r="180" spans="1:21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  <c r="S180" s="1"/>
      <c r="T180" s="1"/>
      <c r="U180" s="1"/>
    </row>
    <row r="181" spans="1:21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  <c r="S181" s="1"/>
      <c r="T181" s="1"/>
      <c r="U181" s="1"/>
    </row>
    <row r="182" spans="1:21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  <c r="S182" s="1"/>
      <c r="T182" s="1"/>
      <c r="U182" s="1"/>
    </row>
    <row r="183" spans="1:21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  <c r="S183" s="1"/>
      <c r="T183" s="1"/>
      <c r="U183" s="1"/>
    </row>
    <row r="184" spans="1:21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  <c r="S184" s="1"/>
      <c r="T184" s="1"/>
      <c r="U184" s="1"/>
    </row>
    <row r="185" spans="1:21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  <c r="S185" s="1"/>
      <c r="T185" s="1"/>
      <c r="U185" s="1"/>
    </row>
    <row r="186" spans="1:21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  <c r="S186" s="1"/>
      <c r="T186" s="1"/>
      <c r="U186" s="1"/>
    </row>
    <row r="187" spans="1:21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  <c r="S187" s="1"/>
      <c r="T187" s="1"/>
      <c r="U187" s="1"/>
    </row>
    <row r="188" spans="1:21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  <c r="S188" s="1"/>
      <c r="T188" s="1"/>
      <c r="U188" s="1"/>
    </row>
    <row r="189" spans="1:21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  <c r="S189" s="1"/>
      <c r="T189" s="1"/>
      <c r="U189" s="1"/>
    </row>
    <row r="190" spans="1:21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  <c r="S190" s="1"/>
      <c r="T190" s="1"/>
      <c r="U190" s="1"/>
    </row>
    <row r="191" spans="1:21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  <c r="S191" s="1"/>
      <c r="T191" s="1"/>
      <c r="U191" s="1"/>
    </row>
    <row r="192" spans="1:21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  <c r="S192" s="1"/>
      <c r="T192" s="1"/>
      <c r="U192" s="1"/>
    </row>
    <row r="193" spans="1:21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  <c r="S193" s="1"/>
      <c r="T193" s="1"/>
      <c r="U193" s="1"/>
    </row>
    <row r="194" spans="1:21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  <c r="S194" s="1"/>
      <c r="T194" s="1"/>
      <c r="U194" s="1"/>
    </row>
    <row r="195" spans="1:21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  <c r="S195" s="1"/>
      <c r="T195" s="1"/>
      <c r="U195" s="1"/>
    </row>
    <row r="196" spans="1:21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  <c r="S196" s="1"/>
      <c r="T196" s="1"/>
      <c r="U196" s="1"/>
    </row>
    <row r="197" spans="1:21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  <c r="S197" s="1"/>
      <c r="T197" s="1"/>
      <c r="U197" s="1"/>
    </row>
    <row r="198" spans="1:21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  <c r="S198" s="1"/>
      <c r="T198" s="1"/>
      <c r="U198" s="1"/>
    </row>
    <row r="199" spans="1:21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  <c r="S199" s="1"/>
      <c r="T199" s="1"/>
      <c r="U199" s="1"/>
    </row>
    <row r="200" spans="1:21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  <c r="S200" s="1"/>
      <c r="T200" s="1"/>
      <c r="U200" s="1"/>
    </row>
    <row r="201" spans="1:21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  <c r="S201" s="1"/>
      <c r="T201" s="1"/>
      <c r="U201" s="1"/>
    </row>
    <row r="202" spans="1:21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  <c r="S202" s="1"/>
      <c r="T202" s="1"/>
      <c r="U202" s="1"/>
    </row>
    <row r="203" spans="1:21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  <c r="S203" s="1"/>
      <c r="T203" s="1"/>
      <c r="U203" s="1"/>
    </row>
    <row r="204" spans="1:21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  <c r="S204" s="1"/>
      <c r="T204" s="1"/>
      <c r="U204" s="1"/>
    </row>
    <row r="205" spans="1:21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  <c r="S205" s="1"/>
      <c r="T205" s="1"/>
      <c r="U205" s="1"/>
    </row>
    <row r="206" spans="1:21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  <c r="S206" s="1"/>
      <c r="T206" s="1"/>
      <c r="U206" s="1"/>
    </row>
    <row r="207" spans="1:21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  <c r="S207" s="1"/>
      <c r="T207" s="1"/>
      <c r="U207" s="1"/>
    </row>
    <row r="208" spans="1:21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  <c r="S208" s="1"/>
      <c r="T208" s="1"/>
      <c r="U208" s="1"/>
    </row>
    <row r="209" spans="1:21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  <c r="S209" s="1"/>
      <c r="T209" s="1"/>
      <c r="U209" s="1"/>
    </row>
    <row r="210" spans="1:21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  <c r="S210" s="1"/>
      <c r="T210" s="1"/>
      <c r="U210" s="1"/>
    </row>
    <row r="211" spans="1:21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  <c r="S211" s="1"/>
      <c r="T211" s="1"/>
      <c r="U211" s="1"/>
    </row>
    <row r="212" spans="1:21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  <c r="S212" s="1"/>
      <c r="T212" s="1"/>
      <c r="U212" s="1"/>
    </row>
    <row r="213" spans="1:21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  <c r="S213" s="1"/>
      <c r="T213" s="1"/>
      <c r="U213" s="1"/>
    </row>
    <row r="214" spans="1:21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  <c r="S214" s="1"/>
      <c r="T214" s="1"/>
      <c r="U214" s="1"/>
    </row>
    <row r="215" spans="1:21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  <c r="S215" s="1"/>
      <c r="T215" s="1"/>
      <c r="U215" s="1"/>
    </row>
    <row r="216" spans="1:21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  <c r="S216" s="1"/>
      <c r="T216" s="1"/>
      <c r="U216" s="1"/>
    </row>
    <row r="217" spans="1:21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  <c r="S217" s="1"/>
      <c r="T217" s="1"/>
      <c r="U217" s="1"/>
    </row>
    <row r="218" spans="1:21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  <c r="S218" s="1"/>
      <c r="T218" s="1"/>
      <c r="U218" s="1"/>
    </row>
    <row r="219" spans="1:21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  <c r="S219" s="1"/>
      <c r="T219" s="1"/>
      <c r="U219" s="1"/>
    </row>
    <row r="220" spans="1:21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  <c r="S220" s="1"/>
      <c r="T220" s="1"/>
      <c r="U220" s="1"/>
    </row>
    <row r="221" spans="1:21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  <c r="S221" s="1"/>
      <c r="T221" s="1"/>
      <c r="U221" s="1"/>
    </row>
    <row r="222" spans="1:21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  <c r="S222" s="1"/>
      <c r="T222" s="1"/>
      <c r="U222" s="1"/>
    </row>
    <row r="223" spans="1:21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  <c r="S223" s="1"/>
      <c r="T223" s="1"/>
      <c r="U223" s="1"/>
    </row>
    <row r="224" spans="1:21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  <c r="S224" s="1"/>
      <c r="T224" s="1"/>
      <c r="U224" s="1"/>
    </row>
    <row r="225" spans="1:21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  <c r="S225" s="1"/>
      <c r="T225" s="1"/>
      <c r="U225" s="1"/>
    </row>
    <row r="226" spans="1:21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  <c r="S226" s="1"/>
      <c r="T226" s="1"/>
      <c r="U226" s="1"/>
    </row>
    <row r="227" spans="1:21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  <c r="S227" s="1"/>
      <c r="T227" s="1"/>
      <c r="U227" s="1"/>
    </row>
    <row r="228" spans="1:21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  <c r="S228" s="1"/>
      <c r="T228" s="1"/>
      <c r="U228" s="1"/>
    </row>
    <row r="229" spans="1:21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  <c r="S229" s="1"/>
      <c r="T229" s="1"/>
      <c r="U229" s="1"/>
    </row>
    <row r="230" spans="1:21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  <c r="S230" s="1"/>
      <c r="T230" s="1"/>
      <c r="U230" s="1"/>
    </row>
    <row r="231" spans="1:21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  <c r="S231" s="1"/>
      <c r="T231" s="1"/>
      <c r="U231" s="1"/>
    </row>
    <row r="232" spans="1:21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  <c r="S232" s="1"/>
      <c r="T232" s="1"/>
      <c r="U232" s="1"/>
    </row>
    <row r="233" spans="1:21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  <c r="S233" s="1"/>
      <c r="T233" s="1"/>
      <c r="U233" s="1"/>
    </row>
    <row r="234" spans="1:21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  <c r="S234" s="1"/>
      <c r="T234" s="1"/>
      <c r="U234" s="1"/>
    </row>
    <row r="235" spans="1:21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  <c r="S235" s="1"/>
      <c r="T235" s="1"/>
      <c r="U235" s="1"/>
    </row>
    <row r="236" spans="1:21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  <c r="S236" s="1"/>
      <c r="T236" s="1"/>
      <c r="U236" s="1"/>
    </row>
    <row r="237" spans="1:21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  <c r="S237" s="1"/>
      <c r="T237" s="1"/>
      <c r="U237" s="1"/>
    </row>
    <row r="238" spans="1:21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  <c r="S238" s="1"/>
      <c r="T238" s="1"/>
      <c r="U238" s="1"/>
    </row>
    <row r="239" spans="1:21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  <c r="S239" s="1"/>
      <c r="T239" s="1"/>
      <c r="U239" s="1"/>
    </row>
    <row r="240" spans="1:21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  <c r="S240" s="1"/>
      <c r="T240" s="1"/>
      <c r="U240" s="1"/>
    </row>
    <row r="241" spans="1:21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  <c r="S241" s="1"/>
      <c r="T241" s="1"/>
      <c r="U241" s="1"/>
    </row>
    <row r="242" spans="1:21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  <c r="S242" s="1"/>
      <c r="T242" s="1"/>
      <c r="U242" s="1"/>
    </row>
    <row r="243" spans="1:21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  <c r="S243" s="1"/>
      <c r="T243" s="1"/>
      <c r="U243" s="1"/>
    </row>
    <row r="244" spans="1:21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  <c r="S244" s="1"/>
      <c r="T244" s="1"/>
      <c r="U244" s="1"/>
    </row>
    <row r="245" spans="1:21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  <c r="S245" s="1"/>
      <c r="T245" s="1"/>
      <c r="U245" s="1"/>
    </row>
    <row r="246" spans="1:21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  <c r="S246" s="1"/>
      <c r="T246" s="1"/>
      <c r="U246" s="1"/>
    </row>
    <row r="247" spans="1:21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  <c r="S247" s="1"/>
      <c r="T247" s="1"/>
      <c r="U247" s="1"/>
    </row>
    <row r="248" spans="1:21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  <c r="S248" s="1"/>
      <c r="T248" s="1"/>
      <c r="U248" s="1"/>
    </row>
    <row r="249" spans="1:21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  <c r="S249" s="1"/>
      <c r="T249" s="1"/>
      <c r="U249" s="1"/>
    </row>
    <row r="250" spans="1:21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  <c r="S250" s="1"/>
      <c r="T250" s="1"/>
      <c r="U250" s="1"/>
    </row>
    <row r="251" spans="1:21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  <c r="S251" s="1"/>
      <c r="T251" s="1"/>
      <c r="U251" s="1"/>
    </row>
    <row r="252" spans="1:21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  <c r="S252" s="1"/>
      <c r="T252" s="1"/>
      <c r="U252" s="1"/>
    </row>
    <row r="253" spans="1:21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  <c r="S253" s="1"/>
      <c r="T253" s="1"/>
      <c r="U253" s="1"/>
    </row>
    <row r="254" spans="1:21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  <c r="S254" s="1"/>
      <c r="T254" s="1"/>
      <c r="U254" s="1"/>
    </row>
    <row r="255" spans="1:21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  <c r="S255" s="1"/>
      <c r="T255" s="1"/>
      <c r="U255" s="1"/>
    </row>
    <row r="256" spans="1:21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  <c r="S256" s="1"/>
      <c r="T256" s="1"/>
      <c r="U256" s="1"/>
    </row>
    <row r="257" spans="1:21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  <c r="S257" s="1"/>
      <c r="T257" s="1"/>
      <c r="U257" s="1"/>
    </row>
    <row r="258" spans="1:21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  <c r="S258" s="1"/>
      <c r="T258" s="1"/>
      <c r="U258" s="1"/>
    </row>
    <row r="259" spans="1:21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  <c r="S259" s="1"/>
      <c r="T259" s="1"/>
      <c r="U259" s="1"/>
    </row>
    <row r="260" spans="1:21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  <c r="S260" s="1"/>
      <c r="T260" s="1"/>
      <c r="U260" s="1"/>
    </row>
    <row r="261" spans="1:21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  <c r="S261" s="1"/>
      <c r="T261" s="1"/>
      <c r="U261" s="1"/>
    </row>
    <row r="262" spans="1:21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  <c r="S262" s="1"/>
      <c r="T262" s="1"/>
      <c r="U262" s="1"/>
    </row>
    <row r="263" spans="1:21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  <c r="S263" s="1"/>
      <c r="T263" s="1"/>
      <c r="U263" s="1"/>
    </row>
    <row r="264" spans="1:21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  <c r="S264" s="1"/>
      <c r="T264" s="1"/>
      <c r="U264" s="1"/>
    </row>
    <row r="265" spans="1:21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  <c r="S265" s="1"/>
      <c r="T265" s="1"/>
      <c r="U265" s="1"/>
    </row>
    <row r="266" spans="1:21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  <c r="S266" s="1"/>
      <c r="T266" s="1"/>
      <c r="U266" s="1"/>
    </row>
    <row r="267" spans="1:21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  <c r="S267" s="1"/>
      <c r="T267" s="1"/>
      <c r="U267" s="1"/>
    </row>
    <row r="268" spans="1:21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  <c r="S268" s="1"/>
      <c r="T268" s="1"/>
      <c r="U268" s="1"/>
    </row>
    <row r="269" spans="1:21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  <c r="S269" s="1"/>
      <c r="T269" s="1"/>
      <c r="U269" s="1"/>
    </row>
    <row r="270" spans="1:21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  <c r="S270" s="1"/>
      <c r="T270" s="1"/>
      <c r="U270" s="1"/>
    </row>
    <row r="271" spans="1:21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  <c r="S271" s="1"/>
      <c r="T271" s="1"/>
      <c r="U271" s="1"/>
    </row>
    <row r="272" spans="1:21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  <c r="S272" s="1"/>
      <c r="T272" s="1"/>
      <c r="U272" s="1"/>
    </row>
    <row r="273" spans="1:21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  <c r="S273" s="1"/>
      <c r="T273" s="1"/>
      <c r="U273" s="1"/>
    </row>
    <row r="274" spans="1:21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  <c r="S274" s="1"/>
      <c r="T274" s="1"/>
      <c r="U274" s="1"/>
    </row>
    <row r="275" spans="1:21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  <c r="S275" s="1"/>
      <c r="T275" s="1"/>
      <c r="U275" s="1"/>
    </row>
    <row r="276" spans="1:21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  <c r="S276" s="1"/>
      <c r="T276" s="1"/>
      <c r="U276" s="1"/>
    </row>
    <row r="277" spans="1:21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  <c r="S277" s="1"/>
      <c r="T277" s="1"/>
      <c r="U277" s="1"/>
    </row>
    <row r="278" spans="1:21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  <c r="S278" s="1"/>
      <c r="T278" s="1"/>
      <c r="U278" s="1"/>
    </row>
    <row r="279" spans="1:21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  <c r="S279" s="1"/>
      <c r="T279" s="1"/>
      <c r="U279" s="1"/>
    </row>
    <row r="280" spans="1:21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  <c r="S280" s="1"/>
      <c r="T280" s="1"/>
      <c r="U280" s="1"/>
    </row>
    <row r="281" spans="1:21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  <c r="S281" s="1"/>
      <c r="T281" s="1"/>
      <c r="U281" s="1"/>
    </row>
    <row r="282" spans="1:21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  <c r="S282" s="1"/>
      <c r="T282" s="1"/>
      <c r="U282" s="1"/>
    </row>
    <row r="283" spans="1:21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  <c r="S283" s="1"/>
      <c r="T283" s="1"/>
      <c r="U283" s="1"/>
    </row>
    <row r="284" spans="1:21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  <c r="S284" s="1"/>
      <c r="T284" s="1"/>
      <c r="U284" s="1"/>
    </row>
    <row r="285" spans="1:21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  <c r="S285" s="1"/>
      <c r="T285" s="1"/>
      <c r="U285" s="1"/>
    </row>
    <row r="286" spans="1:21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  <c r="S286" s="1"/>
      <c r="T286" s="1"/>
      <c r="U286" s="1"/>
    </row>
    <row r="287" spans="1:21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  <c r="S287" s="1"/>
      <c r="T287" s="1"/>
      <c r="U287" s="1"/>
    </row>
    <row r="288" spans="1:21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  <c r="S288" s="1"/>
      <c r="T288" s="1"/>
      <c r="U288" s="1"/>
    </row>
    <row r="289" spans="1:21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  <c r="S289" s="1"/>
      <c r="T289" s="1"/>
      <c r="U289" s="1"/>
    </row>
    <row r="290" spans="1:21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  <c r="S290" s="1"/>
      <c r="T290" s="1"/>
      <c r="U290" s="1"/>
    </row>
    <row r="291" spans="1:21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  <c r="S291" s="1"/>
      <c r="T291" s="1"/>
      <c r="U291" s="1"/>
    </row>
    <row r="292" spans="1:21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  <c r="S292" s="1"/>
      <c r="T292" s="1"/>
      <c r="U292" s="1"/>
    </row>
    <row r="293" spans="1:21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  <c r="S293" s="1"/>
      <c r="T293" s="1"/>
      <c r="U293" s="1"/>
    </row>
    <row r="294" spans="1:21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  <c r="S294" s="1"/>
      <c r="T294" s="1"/>
      <c r="U294" s="1"/>
    </row>
    <row r="295" spans="1:21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  <c r="S295" s="1"/>
      <c r="T295" s="1"/>
      <c r="U295" s="1"/>
    </row>
    <row r="296" spans="1:21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  <c r="S296" s="1"/>
      <c r="T296" s="1"/>
      <c r="U296" s="1"/>
    </row>
    <row r="297" spans="1:21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  <c r="S297" s="1"/>
      <c r="T297" s="1"/>
      <c r="U297" s="1"/>
    </row>
    <row r="298" spans="1:21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  <c r="S298" s="1"/>
      <c r="T298" s="1"/>
      <c r="U298" s="1"/>
    </row>
    <row r="299" spans="1:21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  <c r="S299" s="1"/>
      <c r="T299" s="1"/>
      <c r="U299" s="1"/>
    </row>
    <row r="300" spans="1:21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  <c r="S300" s="1"/>
      <c r="T300" s="1"/>
      <c r="U300" s="1"/>
    </row>
    <row r="301" spans="1:21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  <c r="S301" s="1"/>
      <c r="T301" s="1"/>
      <c r="U301" s="1"/>
    </row>
    <row r="302" spans="1:21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  <c r="S302" s="1"/>
      <c r="T302" s="1"/>
      <c r="U302" s="1"/>
    </row>
    <row r="303" spans="1:21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  <c r="S303" s="1"/>
      <c r="T303" s="1"/>
      <c r="U303" s="1"/>
    </row>
    <row r="304" spans="1:21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  <c r="S304" s="1"/>
      <c r="T304" s="1"/>
      <c r="U304" s="1"/>
    </row>
    <row r="305" spans="1:21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  <c r="S305" s="1"/>
      <c r="T305" s="1"/>
      <c r="U305" s="1"/>
    </row>
    <row r="306" spans="1:21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  <c r="S306" s="1"/>
      <c r="T306" s="1"/>
      <c r="U306" s="1"/>
    </row>
    <row r="307" spans="1:21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  <c r="S307" s="1"/>
      <c r="T307" s="1"/>
      <c r="U307" s="1"/>
    </row>
    <row r="308" spans="1:21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  <c r="S308" s="1"/>
      <c r="T308" s="1"/>
      <c r="U308" s="1"/>
    </row>
    <row r="309" spans="1:21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  <c r="S309" s="1"/>
      <c r="T309" s="1"/>
      <c r="U309" s="1"/>
    </row>
    <row r="310" spans="1:21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  <c r="S310" s="1"/>
      <c r="T310" s="1"/>
      <c r="U310" s="1"/>
    </row>
    <row r="311" spans="1:21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  <c r="S311" s="1"/>
      <c r="T311" s="1"/>
      <c r="U311" s="1"/>
    </row>
    <row r="312" spans="1:21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  <c r="S312" s="1"/>
      <c r="T312" s="1"/>
      <c r="U312" s="1"/>
    </row>
    <row r="313" spans="1:21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  <c r="S313" s="1"/>
      <c r="T313" s="1"/>
      <c r="U313" s="1"/>
    </row>
    <row r="314" spans="1:21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  <c r="S314" s="1"/>
      <c r="T314" s="1"/>
      <c r="U314" s="1"/>
    </row>
    <row r="315" spans="1:21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  <c r="S315" s="1"/>
      <c r="T315" s="1"/>
      <c r="U315" s="1"/>
    </row>
    <row r="316" spans="1:21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  <c r="S316" s="1"/>
      <c r="T316" s="1"/>
      <c r="U316" s="1"/>
    </row>
    <row r="317" spans="1:21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  <c r="S317" s="1"/>
      <c r="T317" s="1"/>
      <c r="U317" s="1"/>
    </row>
    <row r="318" spans="1:21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  <c r="S318" s="1"/>
      <c r="T318" s="1"/>
      <c r="U318" s="1"/>
    </row>
    <row r="319" spans="1:21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  <c r="S319" s="1"/>
      <c r="T319" s="1"/>
      <c r="U319" s="1"/>
    </row>
    <row r="320" spans="1:21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  <c r="S320" s="1"/>
      <c r="T320" s="1"/>
      <c r="U320" s="1"/>
    </row>
    <row r="321" spans="1:21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  <c r="S321" s="1"/>
      <c r="T321" s="1"/>
      <c r="U321" s="1"/>
    </row>
    <row r="322" spans="1:21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  <c r="S322" s="1"/>
      <c r="T322" s="1"/>
      <c r="U322" s="1"/>
    </row>
    <row r="323" spans="1:21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  <c r="S323" s="1"/>
      <c r="T323" s="1"/>
      <c r="U323" s="1"/>
    </row>
    <row r="324" spans="1:21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  <c r="S324" s="1"/>
      <c r="T324" s="1"/>
      <c r="U324" s="1"/>
    </row>
    <row r="325" spans="1:21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  <c r="S325" s="1"/>
      <c r="T325" s="1"/>
      <c r="U325" s="1"/>
    </row>
    <row r="326" spans="1:21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  <c r="S326" s="1"/>
      <c r="T326" s="1"/>
      <c r="U326" s="1"/>
    </row>
    <row r="327" spans="1:21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  <c r="S327" s="1"/>
      <c r="T327" s="1"/>
      <c r="U327" s="1"/>
    </row>
    <row r="328" spans="1:21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  <c r="S328" s="1"/>
      <c r="T328" s="1"/>
      <c r="U328" s="1"/>
    </row>
    <row r="329" spans="1:21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  <c r="S329" s="1"/>
      <c r="T329" s="1"/>
      <c r="U329" s="1"/>
    </row>
    <row r="330" spans="1:21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  <c r="S330" s="1"/>
      <c r="T330" s="1"/>
      <c r="U330" s="1"/>
    </row>
    <row r="331" spans="1:21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  <c r="S331" s="1"/>
      <c r="T331" s="1"/>
      <c r="U331" s="1"/>
    </row>
    <row r="332" spans="1:21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  <c r="S332" s="1"/>
      <c r="T332" s="1"/>
      <c r="U332" s="1"/>
    </row>
    <row r="333" spans="1:21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  <c r="S333" s="1"/>
      <c r="T333" s="1"/>
      <c r="U333" s="1"/>
    </row>
    <row r="334" spans="1:21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  <c r="S334" s="1"/>
      <c r="T334" s="1"/>
      <c r="U334" s="1"/>
    </row>
    <row r="335" spans="1:21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  <c r="S335" s="1"/>
      <c r="T335" s="1"/>
      <c r="U335" s="1"/>
    </row>
    <row r="336" spans="1:21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  <c r="S336" s="1"/>
      <c r="T336" s="1"/>
      <c r="U336" s="1"/>
    </row>
    <row r="337" spans="1:21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  <c r="S337" s="1"/>
      <c r="T337" s="1"/>
      <c r="U337" s="1"/>
    </row>
    <row r="338" spans="1:21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  <c r="S338" s="1"/>
      <c r="T338" s="1"/>
      <c r="U338" s="1"/>
    </row>
    <row r="339" spans="1:21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  <c r="S339" s="1"/>
      <c r="T339" s="1"/>
      <c r="U339" s="1"/>
    </row>
    <row r="340" spans="1:21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  <c r="S340" s="1"/>
      <c r="T340" s="1"/>
      <c r="U340" s="1"/>
    </row>
    <row r="341" spans="1:21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  <c r="S341" s="1"/>
      <c r="T341" s="1"/>
      <c r="U341" s="1"/>
    </row>
    <row r="342" spans="1:21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  <c r="S342" s="1"/>
      <c r="T342" s="1"/>
      <c r="U342" s="1"/>
    </row>
    <row r="343" spans="1:21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  <c r="S343" s="1"/>
      <c r="T343" s="1"/>
      <c r="U343" s="1"/>
    </row>
    <row r="344" spans="1:21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  <c r="S344" s="1"/>
      <c r="T344" s="1"/>
      <c r="U344" s="1"/>
    </row>
    <row r="345" spans="1:21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  <c r="S345" s="1"/>
      <c r="T345" s="1"/>
      <c r="U345" s="1"/>
    </row>
    <row r="346" spans="1:21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  <c r="S346" s="1"/>
      <c r="T346" s="1"/>
      <c r="U346" s="1"/>
    </row>
    <row r="347" spans="1:21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  <c r="S347" s="1"/>
      <c r="T347" s="1"/>
      <c r="U347" s="1"/>
    </row>
    <row r="348" spans="1:21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  <c r="S348" s="1"/>
      <c r="T348" s="1"/>
      <c r="U348" s="1"/>
    </row>
    <row r="349" spans="1:21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  <c r="S349" s="1"/>
      <c r="T349" s="1"/>
      <c r="U349" s="1"/>
    </row>
    <row r="350" spans="1:21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  <c r="S350" s="1"/>
      <c r="T350" s="1"/>
      <c r="U350" s="1"/>
    </row>
    <row r="351" spans="1:21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  <c r="S351" s="1"/>
      <c r="T351" s="1"/>
      <c r="U351" s="1"/>
    </row>
    <row r="352" spans="1:21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  <c r="S352" s="1"/>
      <c r="T352" s="1"/>
      <c r="U352" s="1"/>
    </row>
    <row r="353" spans="1:21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  <c r="S353" s="1"/>
      <c r="T353" s="1"/>
      <c r="U353" s="1"/>
    </row>
    <row r="354" spans="1:21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  <c r="S354" s="1"/>
      <c r="T354" s="1"/>
      <c r="U354" s="1"/>
    </row>
    <row r="355" spans="1:21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  <c r="S355" s="1"/>
      <c r="T355" s="1"/>
      <c r="U355" s="1"/>
    </row>
    <row r="356" spans="1:21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  <c r="S356" s="1"/>
      <c r="T356" s="1"/>
      <c r="U356" s="1"/>
    </row>
    <row r="357" spans="1:21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  <c r="S357" s="1"/>
      <c r="T357" s="1"/>
      <c r="U357" s="1"/>
    </row>
    <row r="358" spans="1:21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  <c r="S358" s="1"/>
      <c r="T358" s="1"/>
      <c r="U358" s="1"/>
    </row>
    <row r="359" spans="1:21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  <c r="S359" s="1"/>
      <c r="T359" s="1"/>
      <c r="U359" s="1"/>
    </row>
    <row r="360" spans="1:21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  <c r="S360" s="1"/>
      <c r="T360" s="1"/>
      <c r="U360" s="1"/>
    </row>
    <row r="361" spans="1:21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  <c r="S361" s="1"/>
      <c r="T361" s="1"/>
      <c r="U361" s="1"/>
    </row>
    <row r="362" spans="1:21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  <c r="S362" s="1"/>
      <c r="T362" s="1"/>
      <c r="U362" s="1"/>
    </row>
    <row r="363" spans="1:21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  <c r="S363" s="1"/>
      <c r="T363" s="1"/>
      <c r="U363" s="1"/>
    </row>
    <row r="364" spans="1:21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  <c r="S364" s="1"/>
      <c r="T364" s="1"/>
      <c r="U364" s="1"/>
    </row>
    <row r="365" spans="1:21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  <c r="S365" s="1"/>
      <c r="T365" s="1"/>
      <c r="U365" s="1"/>
    </row>
    <row r="366" spans="1:21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  <c r="S366" s="1"/>
      <c r="T366" s="1"/>
      <c r="U366" s="1"/>
    </row>
    <row r="367" spans="1:21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  <c r="S367" s="1"/>
      <c r="T367" s="1"/>
      <c r="U367" s="1"/>
    </row>
    <row r="368" spans="1:21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  <c r="S368" s="1"/>
      <c r="T368" s="1"/>
      <c r="U368" s="1"/>
    </row>
    <row r="369" spans="1:21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  <c r="S369" s="1"/>
      <c r="T369" s="1"/>
      <c r="U369" s="1"/>
    </row>
    <row r="370" spans="1:21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  <c r="S370" s="1"/>
      <c r="T370" s="1"/>
      <c r="U370" s="1"/>
    </row>
    <row r="371" spans="1:21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  <c r="S371" s="1"/>
      <c r="T371" s="1"/>
      <c r="U371" s="1"/>
    </row>
    <row r="372" spans="1:21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  <c r="S372" s="1"/>
      <c r="T372" s="1"/>
      <c r="U372" s="1"/>
    </row>
    <row r="373" spans="1:21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  <c r="S373" s="1"/>
      <c r="T373" s="1"/>
      <c r="U373" s="1"/>
    </row>
    <row r="374" spans="1:21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  <c r="S374" s="1"/>
      <c r="T374" s="1"/>
      <c r="U374" s="1"/>
    </row>
    <row r="375" spans="1:21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  <c r="S375" s="1"/>
      <c r="T375" s="1"/>
      <c r="U375" s="1"/>
    </row>
    <row r="376" spans="1:21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  <c r="S376" s="1"/>
      <c r="T376" s="1"/>
      <c r="U376" s="1"/>
    </row>
    <row r="377" spans="1:21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  <c r="S377" s="1"/>
      <c r="T377" s="1"/>
      <c r="U377" s="1"/>
    </row>
    <row r="378" spans="1:21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  <c r="S378" s="1"/>
      <c r="T378" s="1"/>
      <c r="U378" s="1"/>
    </row>
    <row r="379" spans="1:21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  <c r="S379" s="1"/>
      <c r="T379" s="1"/>
      <c r="U379" s="1"/>
    </row>
    <row r="380" spans="1:21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  <c r="S380" s="1"/>
      <c r="T380" s="1"/>
      <c r="U380" s="1"/>
    </row>
    <row r="381" spans="1:21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  <c r="S381" s="1"/>
      <c r="T381" s="1"/>
      <c r="U381" s="1"/>
    </row>
    <row r="382" spans="1:21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  <c r="S382" s="1"/>
      <c r="T382" s="1"/>
      <c r="U382" s="1"/>
    </row>
    <row r="383" spans="1:21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  <c r="S383" s="1"/>
      <c r="T383" s="1"/>
      <c r="U383" s="1"/>
    </row>
    <row r="384" spans="1:21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  <c r="S384" s="1"/>
      <c r="T384" s="1"/>
      <c r="U384" s="1"/>
    </row>
    <row r="385" spans="1:21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  <c r="S385" s="1"/>
      <c r="T385" s="1"/>
      <c r="U385" s="1"/>
    </row>
    <row r="386" spans="1:21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  <c r="S386" s="1"/>
      <c r="T386" s="1"/>
      <c r="U386" s="1"/>
    </row>
    <row r="387" spans="1:21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  <c r="S387" s="1"/>
      <c r="T387" s="1"/>
      <c r="U387" s="1"/>
    </row>
    <row r="388" spans="1:21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  <c r="S388" s="1"/>
      <c r="T388" s="1"/>
      <c r="U388" s="1"/>
    </row>
    <row r="389" spans="1:21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  <c r="S389" s="1"/>
      <c r="T389" s="1"/>
      <c r="U389" s="1"/>
    </row>
    <row r="390" spans="1:21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  <c r="S390" s="1"/>
      <c r="T390" s="1"/>
      <c r="U390" s="1"/>
    </row>
    <row r="391" spans="1:21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  <c r="S391" s="1"/>
      <c r="T391" s="1"/>
      <c r="U391" s="1"/>
    </row>
    <row r="392" spans="1:21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  <c r="S392" s="1"/>
      <c r="T392" s="1"/>
      <c r="U392" s="1"/>
    </row>
    <row r="393" spans="1:21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  <c r="S393" s="1"/>
      <c r="T393" s="1"/>
      <c r="U393" s="1"/>
    </row>
    <row r="394" spans="1:21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  <c r="S394" s="1"/>
      <c r="T394" s="1"/>
      <c r="U394" s="1"/>
    </row>
    <row r="395" spans="1:21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  <c r="S395" s="1"/>
      <c r="T395" s="1"/>
      <c r="U395" s="1"/>
    </row>
    <row r="396" spans="1:21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  <c r="S396" s="1"/>
      <c r="T396" s="1"/>
      <c r="U396" s="1"/>
    </row>
    <row r="397" spans="1:21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  <c r="S397" s="1"/>
      <c r="T397" s="1"/>
      <c r="U397" s="1"/>
    </row>
    <row r="398" spans="1:21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  <c r="S398" s="1"/>
      <c r="T398" s="1"/>
      <c r="U398" s="1"/>
    </row>
    <row r="399" spans="1:21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  <c r="S399" s="1"/>
      <c r="T399" s="1"/>
      <c r="U399" s="1"/>
    </row>
    <row r="400" spans="1:21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  <c r="S400" s="1"/>
      <c r="T400" s="1"/>
      <c r="U400" s="1"/>
    </row>
    <row r="401" spans="1:21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  <c r="S401" s="1"/>
      <c r="T401" s="1"/>
      <c r="U401" s="1"/>
    </row>
    <row r="402" spans="1:21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  <c r="S402" s="1"/>
      <c r="T402" s="1"/>
      <c r="U402" s="1"/>
    </row>
    <row r="403" spans="1:21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  <c r="S403" s="1"/>
      <c r="T403" s="1"/>
      <c r="U403" s="1"/>
    </row>
    <row r="404" spans="1:21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  <c r="S404" s="1"/>
      <c r="T404" s="1"/>
      <c r="U404" s="1"/>
    </row>
    <row r="405" spans="1:21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  <c r="S405" s="1"/>
      <c r="T405" s="1"/>
      <c r="U405" s="1"/>
    </row>
    <row r="406" spans="1:21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  <c r="S406" s="1"/>
      <c r="T406" s="1"/>
      <c r="U406" s="1"/>
    </row>
    <row r="407" spans="1:21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  <c r="S407" s="1"/>
      <c r="T407" s="1"/>
      <c r="U407" s="1"/>
    </row>
    <row r="408" spans="1:21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  <c r="S408" s="1"/>
      <c r="T408" s="1"/>
      <c r="U408" s="1"/>
    </row>
    <row r="409" spans="1:21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  <c r="S409" s="1"/>
      <c r="T409" s="1"/>
      <c r="U409" s="1"/>
    </row>
    <row r="410" spans="1:21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  <c r="S410" s="1"/>
      <c r="T410" s="1"/>
      <c r="U410" s="1"/>
    </row>
    <row r="411" spans="1:21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  <c r="S411" s="1"/>
      <c r="T411" s="1"/>
      <c r="U411" s="1"/>
    </row>
    <row r="412" spans="1:21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  <c r="S412" s="1"/>
      <c r="T412" s="1"/>
      <c r="U412" s="1"/>
    </row>
    <row r="413" spans="1:21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  <c r="S413" s="1"/>
      <c r="T413" s="1"/>
      <c r="U413" s="1"/>
    </row>
    <row r="414" spans="1:21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  <c r="S414" s="1"/>
      <c r="T414" s="1"/>
      <c r="U414" s="1"/>
    </row>
    <row r="415" spans="1:21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  <c r="S415" s="1"/>
      <c r="T415" s="1"/>
      <c r="U415" s="1"/>
    </row>
    <row r="416" spans="1:21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  <c r="S416" s="1"/>
      <c r="T416" s="1"/>
      <c r="U416" s="1"/>
    </row>
    <row r="417" spans="1:21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  <c r="S417" s="1"/>
      <c r="T417" s="1"/>
      <c r="U417" s="1"/>
    </row>
    <row r="418" spans="1:21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  <c r="S418" s="1"/>
      <c r="T418" s="1"/>
      <c r="U418" s="1"/>
    </row>
    <row r="419" spans="1:21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  <c r="S419" s="1"/>
      <c r="T419" s="1"/>
      <c r="U419" s="1"/>
    </row>
    <row r="420" spans="1:21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  <c r="S420" s="1"/>
      <c r="T420" s="1"/>
      <c r="U420" s="1"/>
    </row>
    <row r="421" spans="1:21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  <c r="S421" s="1"/>
      <c r="T421" s="1"/>
      <c r="U421" s="1"/>
    </row>
    <row r="422" spans="1:21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  <c r="S422" s="1"/>
      <c r="T422" s="1"/>
      <c r="U422" s="1"/>
    </row>
    <row r="423" spans="1:21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  <c r="S423" s="1"/>
      <c r="T423" s="1"/>
      <c r="U423" s="1"/>
    </row>
    <row r="424" spans="1:21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  <c r="S424" s="1"/>
      <c r="T424" s="1"/>
      <c r="U424" s="1"/>
    </row>
    <row r="425" spans="1:21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  <c r="S425" s="1"/>
      <c r="T425" s="1"/>
      <c r="U425" s="1"/>
    </row>
    <row r="426" spans="1:21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  <c r="S426" s="1"/>
      <c r="T426" s="1"/>
      <c r="U426" s="1"/>
    </row>
    <row r="427" spans="1:21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  <c r="S427" s="1"/>
      <c r="T427" s="1"/>
      <c r="U427" s="1"/>
    </row>
    <row r="428" spans="1:21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  <c r="S428" s="1"/>
      <c r="T428" s="1"/>
      <c r="U428" s="1"/>
    </row>
    <row r="429" spans="1:21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  <c r="S429" s="1"/>
      <c r="T429" s="1"/>
      <c r="U429" s="1"/>
    </row>
    <row r="430" spans="1:21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  <c r="S430" s="1"/>
      <c r="T430" s="1"/>
      <c r="U430" s="1"/>
    </row>
    <row r="431" spans="1:21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  <c r="S431" s="1"/>
      <c r="T431" s="1"/>
      <c r="U431" s="1"/>
    </row>
    <row r="432" spans="1:21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  <c r="S432" s="1"/>
      <c r="T432" s="1"/>
      <c r="U432" s="1"/>
    </row>
    <row r="433" spans="1:21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  <c r="S433" s="1"/>
      <c r="T433" s="1"/>
      <c r="U433" s="1"/>
    </row>
    <row r="434" spans="1:21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  <c r="S434" s="1"/>
      <c r="T434" s="1"/>
      <c r="U434" s="1"/>
    </row>
    <row r="435" spans="1:21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  <c r="S435" s="1"/>
      <c r="T435" s="1"/>
      <c r="U435" s="1"/>
    </row>
    <row r="436" spans="1:21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  <c r="S436" s="1"/>
      <c r="T436" s="1"/>
      <c r="U436" s="1"/>
    </row>
    <row r="437" spans="1:21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  <c r="S437" s="1"/>
      <c r="T437" s="1"/>
      <c r="U437" s="1"/>
    </row>
    <row r="438" spans="1:21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  <c r="S438" s="1"/>
      <c r="T438" s="1"/>
      <c r="U438" s="1"/>
    </row>
    <row r="439" spans="1:21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  <c r="S439" s="1"/>
      <c r="T439" s="1"/>
      <c r="U439" s="1"/>
    </row>
    <row r="440" spans="1:21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  <c r="S440" s="1"/>
      <c r="T440" s="1"/>
      <c r="U440" s="1"/>
    </row>
    <row r="441" spans="1:21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  <c r="S441" s="1"/>
      <c r="T441" s="1"/>
      <c r="U441" s="1"/>
    </row>
    <row r="442" spans="1:21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  <c r="S442" s="1"/>
      <c r="T442" s="1"/>
      <c r="U442" s="1"/>
    </row>
    <row r="443" spans="1:21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  <c r="S443" s="1"/>
      <c r="T443" s="1"/>
      <c r="U443" s="1"/>
    </row>
    <row r="444" spans="1:21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  <c r="S444" s="1"/>
      <c r="T444" s="1"/>
      <c r="U444" s="1"/>
    </row>
    <row r="445" spans="1:21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  <c r="S445" s="1"/>
      <c r="T445" s="1"/>
      <c r="U445" s="1"/>
    </row>
    <row r="446" spans="1:21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  <c r="S446" s="1"/>
      <c r="T446" s="1"/>
      <c r="U446" s="1"/>
    </row>
    <row r="447" spans="1:21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  <c r="S447" s="1"/>
      <c r="T447" s="1"/>
      <c r="U447" s="1"/>
    </row>
    <row r="448" spans="1:21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  <c r="S448" s="1"/>
      <c r="T448" s="1"/>
      <c r="U448" s="1"/>
    </row>
    <row r="449" spans="1:21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  <c r="S449" s="1"/>
      <c r="T449" s="1"/>
      <c r="U449" s="1"/>
    </row>
    <row r="450" spans="1:21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  <c r="S450" s="1"/>
      <c r="T450" s="1"/>
      <c r="U450" s="1"/>
    </row>
    <row r="451" spans="1:21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  <c r="S451" s="1"/>
      <c r="T451" s="1"/>
      <c r="U451" s="1"/>
    </row>
    <row r="452" spans="1:21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  <c r="S452" s="1"/>
      <c r="T452" s="1"/>
      <c r="U452" s="1"/>
    </row>
    <row r="453" spans="1:21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  <c r="S453" s="1"/>
      <c r="T453" s="1"/>
      <c r="U453" s="1"/>
    </row>
    <row r="454" spans="1:21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  <c r="S454" s="1"/>
      <c r="T454" s="1"/>
      <c r="U454" s="1"/>
    </row>
    <row r="455" spans="1:21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  <c r="S455" s="1"/>
      <c r="T455" s="1"/>
      <c r="U455" s="1"/>
    </row>
    <row r="456" spans="1:21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  <c r="S456" s="1"/>
      <c r="T456" s="1"/>
      <c r="U456" s="1"/>
    </row>
    <row r="457" spans="1:21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  <c r="S457" s="1"/>
      <c r="T457" s="1"/>
      <c r="U457" s="1"/>
    </row>
    <row r="458" spans="1:21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  <c r="S458" s="1"/>
      <c r="T458" s="1"/>
      <c r="U458" s="1"/>
    </row>
    <row r="459" spans="1:21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  <c r="S459" s="1"/>
      <c r="T459" s="1"/>
      <c r="U459" s="1"/>
    </row>
    <row r="460" spans="1:21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  <c r="S460" s="1"/>
      <c r="T460" s="1"/>
      <c r="U460" s="1"/>
    </row>
    <row r="461" spans="1:21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  <c r="S461" s="1"/>
      <c r="T461" s="1"/>
      <c r="U461" s="1"/>
    </row>
    <row r="462" spans="1:21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  <c r="S462" s="1"/>
      <c r="T462" s="1"/>
      <c r="U462" s="1"/>
    </row>
    <row r="463" spans="1:21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  <c r="S463" s="1"/>
      <c r="T463" s="1"/>
      <c r="U463" s="1"/>
    </row>
    <row r="464" spans="1:21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  <c r="S464" s="1"/>
      <c r="T464" s="1"/>
      <c r="U464" s="1"/>
    </row>
    <row r="465" spans="1:21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  <c r="S465" s="1"/>
      <c r="T465" s="1"/>
      <c r="U465" s="1"/>
    </row>
    <row r="466" spans="1:21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  <c r="S466" s="1"/>
      <c r="T466" s="1"/>
      <c r="U466" s="1"/>
    </row>
    <row r="467" spans="1:21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  <c r="S467" s="1"/>
      <c r="T467" s="1"/>
      <c r="U467" s="1"/>
    </row>
    <row r="468" spans="1:21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  <c r="S468" s="1"/>
      <c r="T468" s="1"/>
      <c r="U468" s="1"/>
    </row>
    <row r="469" spans="1:21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  <c r="S469" s="1"/>
      <c r="T469" s="1"/>
      <c r="U469" s="1"/>
    </row>
    <row r="470" spans="1:21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  <c r="S470" s="1"/>
      <c r="T470" s="1"/>
      <c r="U470" s="1"/>
    </row>
    <row r="471" spans="1:21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  <c r="S471" s="1"/>
      <c r="T471" s="1"/>
      <c r="U471" s="1"/>
    </row>
    <row r="472" spans="1:21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  <c r="S472" s="1"/>
      <c r="T472" s="1"/>
      <c r="U472" s="1"/>
    </row>
    <row r="473" spans="1:21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  <c r="S473" s="1"/>
      <c r="T473" s="1"/>
      <c r="U473" s="1"/>
    </row>
    <row r="474" spans="1:21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  <c r="S474" s="1"/>
      <c r="T474" s="1"/>
      <c r="U474" s="1"/>
    </row>
    <row r="475" spans="1:21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  <c r="S475" s="1"/>
      <c r="T475" s="1"/>
      <c r="U475" s="1"/>
    </row>
    <row r="476" spans="1:21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  <c r="S476" s="1"/>
      <c r="T476" s="1"/>
      <c r="U476" s="1"/>
    </row>
    <row r="477" spans="1:21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  <c r="S477" s="1"/>
      <c r="T477" s="1"/>
      <c r="U477" s="1"/>
    </row>
    <row r="478" spans="1:21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  <c r="S478" s="1"/>
      <c r="T478" s="1"/>
      <c r="U478" s="1"/>
    </row>
    <row r="479" spans="1:21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  <c r="S479" s="1"/>
      <c r="T479" s="1"/>
      <c r="U479" s="1"/>
    </row>
    <row r="480" spans="1:21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  <c r="S480" s="1"/>
      <c r="T480" s="1"/>
      <c r="U480" s="1"/>
    </row>
    <row r="481" spans="1:21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  <c r="S481" s="1"/>
      <c r="T481" s="1"/>
      <c r="U481" s="1"/>
    </row>
    <row r="482" spans="1:21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  <c r="S482" s="1"/>
      <c r="T482" s="1"/>
      <c r="U482" s="1"/>
    </row>
    <row r="483" spans="1:21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  <c r="S483" s="1"/>
      <c r="T483" s="1"/>
      <c r="U483" s="1"/>
    </row>
    <row r="484" spans="1:21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  <c r="S484" s="1"/>
      <c r="T484" s="1"/>
      <c r="U484" s="1"/>
    </row>
    <row r="485" spans="1:21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  <c r="S485" s="1"/>
      <c r="T485" s="1"/>
      <c r="U485" s="1"/>
    </row>
    <row r="486" spans="1:21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  <c r="S486" s="1"/>
      <c r="T486" s="1"/>
      <c r="U486" s="1"/>
    </row>
    <row r="487" spans="1:21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  <c r="S487" s="1"/>
      <c r="T487" s="1"/>
      <c r="U487" s="1"/>
    </row>
    <row r="488" spans="1:21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  <c r="S488" s="1"/>
      <c r="T488" s="1"/>
      <c r="U488" s="1"/>
    </row>
    <row r="489" spans="1:21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  <c r="S489" s="1"/>
      <c r="T489" s="1"/>
      <c r="U489" s="1"/>
    </row>
    <row r="490" spans="1:21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  <c r="S490" s="1"/>
      <c r="T490" s="1"/>
      <c r="U490" s="1"/>
    </row>
    <row r="491" spans="1:21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  <c r="S491" s="1"/>
      <c r="T491" s="1"/>
      <c r="U491" s="1"/>
    </row>
    <row r="492" spans="1:21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  <c r="S492" s="1"/>
      <c r="T492" s="1"/>
      <c r="U492" s="1"/>
    </row>
    <row r="493" spans="1:21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  <c r="S493" s="1"/>
      <c r="T493" s="1"/>
      <c r="U493" s="1"/>
    </row>
    <row r="494" spans="1:21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  <c r="S494" s="1"/>
      <c r="T494" s="1"/>
      <c r="U494" s="1"/>
    </row>
    <row r="495" spans="1:21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  <c r="S495" s="1"/>
      <c r="T495" s="1"/>
      <c r="U495" s="1"/>
    </row>
    <row r="496" spans="1:21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  <c r="S496" s="1"/>
      <c r="T496" s="1"/>
      <c r="U496" s="1"/>
    </row>
    <row r="497" spans="1:21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  <c r="S497" s="1"/>
      <c r="T497" s="1"/>
      <c r="U497" s="1"/>
    </row>
    <row r="498" spans="1:21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  <c r="S498" s="1"/>
      <c r="T498" s="1"/>
      <c r="U498" s="1"/>
    </row>
    <row r="499" spans="1:21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  <c r="S499" s="1"/>
      <c r="T499" s="1"/>
      <c r="U499" s="1"/>
    </row>
    <row r="500" spans="1:21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  <c r="S500" s="1"/>
      <c r="T500" s="1"/>
      <c r="U500" s="1"/>
    </row>
    <row r="501" spans="1:21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  <c r="S501" s="1"/>
      <c r="T501" s="1"/>
      <c r="U501" s="1"/>
    </row>
    <row r="502" spans="1:21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  <c r="S502" s="1"/>
      <c r="T502" s="1"/>
      <c r="U502" s="1"/>
    </row>
    <row r="503" spans="1:21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  <c r="S503" s="1"/>
      <c r="T503" s="1"/>
      <c r="U503" s="1"/>
    </row>
    <row r="504" spans="1:21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  <c r="S504" s="1"/>
      <c r="T504" s="1"/>
      <c r="U504" s="1"/>
    </row>
    <row r="505" spans="1:21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  <c r="S505" s="1"/>
      <c r="T505" s="1"/>
      <c r="U505" s="1"/>
    </row>
    <row r="506" spans="1:21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  <c r="S506" s="1"/>
      <c r="T506" s="1"/>
      <c r="U506" s="1"/>
    </row>
    <row r="507" spans="1:21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  <c r="S507" s="1"/>
      <c r="T507" s="1"/>
      <c r="U507" s="1"/>
    </row>
    <row r="508" spans="1:21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  <c r="S508" s="1"/>
      <c r="T508" s="1"/>
      <c r="U508" s="1"/>
    </row>
    <row r="509" spans="1:21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  <c r="S509" s="1"/>
      <c r="T509" s="1"/>
      <c r="U509" s="1"/>
    </row>
    <row r="510" spans="1:21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  <c r="S510" s="1"/>
      <c r="T510" s="1"/>
      <c r="U510" s="1"/>
    </row>
    <row r="511" spans="1:21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  <c r="S511" s="1"/>
      <c r="T511" s="1"/>
      <c r="U511" s="1"/>
    </row>
    <row r="512" spans="1:21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  <c r="S512" s="1"/>
      <c r="T512" s="1"/>
      <c r="U512" s="1"/>
    </row>
    <row r="513" spans="1:21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  <c r="S513" s="1"/>
      <c r="T513" s="1"/>
      <c r="U513" s="1"/>
    </row>
    <row r="514" spans="1:21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  <c r="S514" s="1"/>
      <c r="T514" s="1"/>
      <c r="U514" s="1"/>
    </row>
    <row r="515" spans="1:21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  <c r="S515" s="1"/>
      <c r="T515" s="1"/>
      <c r="U515" s="1"/>
    </row>
    <row r="516" spans="1:21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  <c r="S516" s="1"/>
      <c r="T516" s="1"/>
      <c r="U516" s="1"/>
    </row>
    <row r="517" spans="1:21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  <c r="S517" s="1"/>
      <c r="T517" s="1"/>
      <c r="U517" s="1"/>
    </row>
    <row r="518" spans="1:21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  <c r="S518" s="1"/>
      <c r="T518" s="1"/>
      <c r="U518" s="1"/>
    </row>
    <row r="519" spans="1:21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  <c r="S519" s="1"/>
      <c r="T519" s="1"/>
      <c r="U519" s="1"/>
    </row>
    <row r="520" spans="1:21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  <c r="S520" s="1"/>
      <c r="T520" s="1"/>
      <c r="U520" s="1"/>
    </row>
    <row r="521" spans="1:21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  <c r="S521" s="1"/>
      <c r="T521" s="1"/>
      <c r="U521" s="1"/>
    </row>
    <row r="522" spans="1:21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  <c r="S522" s="1"/>
      <c r="T522" s="1"/>
      <c r="U522" s="1"/>
    </row>
    <row r="523" spans="1:21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  <c r="S523" s="1"/>
      <c r="T523" s="1"/>
      <c r="U523" s="1"/>
    </row>
    <row r="524" spans="1:21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  <c r="S524" s="1"/>
      <c r="T524" s="1"/>
      <c r="U524" s="1"/>
    </row>
    <row r="525" spans="1:21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  <c r="S525" s="1"/>
      <c r="T525" s="1"/>
      <c r="U525" s="1"/>
    </row>
    <row r="526" spans="1:21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  <c r="S526" s="1"/>
      <c r="T526" s="1"/>
      <c r="U526" s="1"/>
    </row>
    <row r="527" spans="1:21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  <c r="S527" s="1"/>
      <c r="T527" s="1"/>
      <c r="U527" s="1"/>
    </row>
    <row r="528" spans="1:21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  <c r="S528" s="1"/>
      <c r="T528" s="1"/>
      <c r="U528" s="1"/>
    </row>
    <row r="529" spans="1:21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  <c r="S529" s="1"/>
      <c r="T529" s="1"/>
      <c r="U529" s="1"/>
    </row>
    <row r="530" spans="1:21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  <c r="S530" s="1"/>
      <c r="T530" s="1"/>
      <c r="U530" s="1"/>
    </row>
    <row r="531" spans="1:21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  <c r="S531" s="1"/>
      <c r="T531" s="1"/>
      <c r="U531" s="1"/>
    </row>
    <row r="532" spans="1:21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  <c r="S532" s="1"/>
      <c r="T532" s="1"/>
      <c r="U532" s="1"/>
    </row>
    <row r="533" spans="1:21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  <c r="S533" s="1"/>
      <c r="T533" s="1"/>
      <c r="U533" s="1"/>
    </row>
    <row r="534" spans="1:21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  <c r="S534" s="1"/>
      <c r="T534" s="1"/>
      <c r="U534" s="1"/>
    </row>
    <row r="535" spans="1:21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  <c r="S535" s="1"/>
      <c r="T535" s="1"/>
      <c r="U535" s="1"/>
    </row>
    <row r="536" spans="1:21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  <c r="S536" s="1"/>
      <c r="T536" s="1"/>
      <c r="U536" s="1"/>
    </row>
    <row r="537" spans="1:21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  <c r="S537" s="1"/>
      <c r="T537" s="1"/>
      <c r="U537" s="1"/>
    </row>
    <row r="538" spans="1:21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  <c r="S538" s="1"/>
      <c r="T538" s="1"/>
      <c r="U538" s="1"/>
    </row>
    <row r="539" spans="1:21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  <c r="S539" s="1"/>
      <c r="T539" s="1"/>
      <c r="U539" s="1"/>
    </row>
    <row r="540" spans="1:21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  <c r="S540" s="1"/>
      <c r="T540" s="1"/>
      <c r="U540" s="1"/>
    </row>
    <row r="541" spans="1:21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  <c r="S541" s="1"/>
      <c r="T541" s="1"/>
      <c r="U541" s="1"/>
    </row>
    <row r="542" spans="1:21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  <c r="S542" s="1"/>
      <c r="T542" s="1"/>
      <c r="U542" s="1"/>
    </row>
    <row r="543" spans="1:21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  <c r="S543" s="1"/>
      <c r="T543" s="1"/>
      <c r="U543" s="1"/>
    </row>
    <row r="544" spans="1:21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  <c r="S544" s="1"/>
      <c r="T544" s="1"/>
      <c r="U544" s="1"/>
    </row>
    <row r="545" spans="1:21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  <c r="S545" s="1"/>
      <c r="T545" s="1"/>
      <c r="U545" s="1"/>
    </row>
    <row r="546" spans="1:21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  <c r="S546" s="1"/>
      <c r="T546" s="1"/>
      <c r="U546" s="1"/>
    </row>
    <row r="547" spans="1:21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  <c r="S547" s="1"/>
      <c r="T547" s="1"/>
      <c r="U547" s="1"/>
    </row>
    <row r="548" spans="1:21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  <c r="S548" s="1"/>
      <c r="T548" s="1"/>
      <c r="U548" s="1"/>
    </row>
    <row r="549" spans="1:21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  <c r="S549" s="1"/>
      <c r="T549" s="1"/>
      <c r="U549" s="1"/>
    </row>
    <row r="550" spans="1:21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  <c r="S550" s="1"/>
      <c r="T550" s="1"/>
      <c r="U550" s="1"/>
    </row>
    <row r="551" spans="1:21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  <c r="S551" s="1"/>
      <c r="T551" s="1"/>
      <c r="U551" s="1"/>
    </row>
    <row r="552" spans="1:21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  <c r="S552" s="1"/>
      <c r="T552" s="1"/>
      <c r="U552" s="1"/>
    </row>
    <row r="553" spans="1:21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  <c r="S553" s="1"/>
      <c r="T553" s="1"/>
      <c r="U553" s="1"/>
    </row>
    <row r="554" spans="1:21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  <c r="S554" s="1"/>
      <c r="T554" s="1"/>
      <c r="U554" s="1"/>
    </row>
    <row r="555" spans="1:21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  <c r="S555" s="1"/>
      <c r="T555" s="1"/>
      <c r="U555" s="1"/>
    </row>
    <row r="556" spans="1:21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  <c r="S556" s="1"/>
      <c r="T556" s="1"/>
      <c r="U556" s="1"/>
    </row>
    <row r="557" spans="1:21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  <c r="S557" s="1"/>
      <c r="T557" s="1"/>
      <c r="U557" s="1"/>
    </row>
    <row r="558" spans="1:21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  <c r="S558" s="1"/>
      <c r="T558" s="1"/>
      <c r="U558" s="1"/>
    </row>
    <row r="559" spans="1:21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  <c r="S559" s="1"/>
      <c r="T559" s="1"/>
      <c r="U559" s="1"/>
    </row>
    <row r="560" spans="1:21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  <c r="S560" s="1"/>
      <c r="T560" s="1"/>
      <c r="U560" s="1"/>
    </row>
    <row r="561" spans="1:21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  <c r="S561" s="1"/>
      <c r="T561" s="1"/>
      <c r="U561" s="1"/>
    </row>
    <row r="562" spans="1:21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  <c r="S562" s="1"/>
      <c r="T562" s="1"/>
      <c r="U562" s="1"/>
    </row>
    <row r="563" spans="1:21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  <c r="S563" s="1"/>
      <c r="T563" s="1"/>
      <c r="U563" s="1"/>
    </row>
    <row r="564" spans="1:21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  <c r="S564" s="1"/>
      <c r="T564" s="1"/>
      <c r="U564" s="1"/>
    </row>
    <row r="565" spans="1:21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  <c r="S565" s="1"/>
      <c r="T565" s="1"/>
      <c r="U565" s="1"/>
    </row>
    <row r="566" spans="1:21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  <c r="S566" s="1"/>
      <c r="T566" s="1"/>
      <c r="U566" s="1"/>
    </row>
    <row r="567" spans="1:21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  <c r="S567" s="1"/>
      <c r="T567" s="1"/>
      <c r="U567" s="1"/>
    </row>
    <row r="568" spans="1:21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  <c r="S568" s="1"/>
      <c r="T568" s="1"/>
      <c r="U568" s="1"/>
    </row>
    <row r="569" spans="1:21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  <c r="S569" s="1"/>
      <c r="T569" s="1"/>
      <c r="U569" s="1"/>
    </row>
    <row r="570" spans="1:21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  <c r="S570" s="1"/>
      <c r="T570" s="1"/>
      <c r="U570" s="1"/>
    </row>
    <row r="571" spans="1:21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  <c r="S571" s="1"/>
      <c r="T571" s="1"/>
      <c r="U571" s="1"/>
    </row>
    <row r="572" spans="1:21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  <c r="S572" s="1"/>
      <c r="T572" s="1"/>
      <c r="U572" s="1"/>
    </row>
    <row r="573" spans="1:21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  <c r="S573" s="1"/>
      <c r="T573" s="1"/>
      <c r="U573" s="1"/>
    </row>
    <row r="574" spans="1:21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  <c r="S574" s="1"/>
      <c r="T574" s="1"/>
      <c r="U574" s="1"/>
    </row>
    <row r="575" spans="1:21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  <c r="S575" s="1"/>
      <c r="T575" s="1"/>
      <c r="U575" s="1"/>
    </row>
    <row r="576" spans="1:21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  <c r="S576" s="1"/>
      <c r="T576" s="1"/>
      <c r="U576" s="1"/>
    </row>
    <row r="577" spans="1:21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  <c r="S577" s="1"/>
      <c r="T577" s="1"/>
      <c r="U577" s="1"/>
    </row>
    <row r="578" spans="1:21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  <c r="S578" s="1"/>
      <c r="T578" s="1"/>
      <c r="U578" s="1"/>
    </row>
    <row r="579" spans="1:21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  <c r="S579" s="1"/>
      <c r="T579" s="1"/>
      <c r="U579" s="1"/>
    </row>
    <row r="580" spans="1:21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  <c r="S580" s="1"/>
      <c r="T580" s="1"/>
      <c r="U580" s="1"/>
    </row>
    <row r="581" spans="1:21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  <c r="S581" s="1"/>
      <c r="T581" s="1"/>
      <c r="U581" s="1"/>
    </row>
    <row r="582" spans="1:21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  <c r="S582" s="1"/>
      <c r="T582" s="1"/>
      <c r="U582" s="1"/>
    </row>
    <row r="583" spans="1:21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  <c r="S583" s="1"/>
      <c r="T583" s="1"/>
      <c r="U583" s="1"/>
    </row>
    <row r="584" spans="1:21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  <c r="S584" s="1"/>
      <c r="T584" s="1"/>
      <c r="U584" s="1"/>
    </row>
    <row r="585" spans="1:21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  <c r="S585" s="1"/>
      <c r="T585" s="1"/>
      <c r="U585" s="1"/>
    </row>
    <row r="586" spans="1:21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  <c r="S586" s="1"/>
      <c r="T586" s="1"/>
      <c r="U586" s="1"/>
    </row>
    <row r="587" spans="1:21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  <c r="S587" s="1"/>
      <c r="T587" s="1"/>
      <c r="U587" s="1"/>
    </row>
    <row r="588" spans="1:21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  <c r="S588" s="1"/>
      <c r="T588" s="1"/>
      <c r="U588" s="1"/>
    </row>
    <row r="589" spans="1:21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  <c r="S589" s="1"/>
      <c r="T589" s="1"/>
      <c r="U589" s="1"/>
    </row>
    <row r="590" spans="1:21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  <c r="S590" s="1"/>
      <c r="T590" s="1"/>
      <c r="U590" s="1"/>
    </row>
    <row r="591" spans="1:21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  <c r="S591" s="1"/>
      <c r="T591" s="1"/>
      <c r="U591" s="1"/>
    </row>
    <row r="592" spans="1:21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  <c r="S592" s="1"/>
      <c r="T592" s="1"/>
      <c r="U592" s="1"/>
    </row>
    <row r="593" spans="1:21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  <c r="S593" s="1"/>
      <c r="T593" s="1"/>
      <c r="U593" s="1"/>
    </row>
    <row r="594" spans="1:21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  <c r="S594" s="1"/>
      <c r="T594" s="1"/>
      <c r="U594" s="1"/>
    </row>
    <row r="595" spans="1:21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  <c r="S595" s="1"/>
      <c r="T595" s="1"/>
      <c r="U595" s="1"/>
    </row>
    <row r="596" spans="1:21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  <c r="S596" s="1"/>
      <c r="T596" s="1"/>
      <c r="U596" s="1"/>
    </row>
    <row r="597" spans="1:21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  <c r="S597" s="1"/>
      <c r="T597" s="1"/>
      <c r="U597" s="1"/>
    </row>
    <row r="598" spans="1:21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  <c r="S598" s="1"/>
      <c r="T598" s="1"/>
      <c r="U598" s="1"/>
    </row>
    <row r="599" spans="1:21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  <c r="S599" s="1"/>
      <c r="T599" s="1"/>
      <c r="U599" s="1"/>
    </row>
    <row r="600" spans="1:21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  <c r="S600" s="1"/>
      <c r="T600" s="1"/>
      <c r="U600" s="1"/>
    </row>
    <row r="601" spans="1:21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  <c r="S601" s="1"/>
      <c r="T601" s="1"/>
      <c r="U601" s="1"/>
    </row>
    <row r="602" spans="1:21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  <c r="S602" s="1"/>
      <c r="T602" s="1"/>
      <c r="U602" s="1"/>
    </row>
    <row r="603" spans="1:21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  <c r="S603" s="1"/>
      <c r="T603" s="1"/>
      <c r="U603" s="1"/>
    </row>
    <row r="604" spans="1:21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  <c r="S604" s="1"/>
      <c r="T604" s="1"/>
      <c r="U604" s="1"/>
    </row>
    <row r="605" spans="1:21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  <c r="S605" s="1"/>
      <c r="T605" s="1"/>
      <c r="U605" s="1"/>
    </row>
    <row r="606" spans="1:21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  <c r="S606" s="1"/>
      <c r="T606" s="1"/>
      <c r="U606" s="1"/>
    </row>
    <row r="607" spans="1:21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  <c r="S607" s="1"/>
      <c r="T607" s="1"/>
      <c r="U607" s="1"/>
    </row>
    <row r="608" spans="1:21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  <c r="S608" s="1"/>
      <c r="T608" s="1"/>
      <c r="U608" s="1"/>
    </row>
    <row r="609" spans="1:21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  <c r="S609" s="1"/>
      <c r="T609" s="1"/>
      <c r="U609" s="1"/>
    </row>
    <row r="610" spans="1:21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  <c r="S610" s="1"/>
      <c r="T610" s="1"/>
      <c r="U610" s="1"/>
    </row>
    <row r="611" spans="1:21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  <c r="S611" s="1"/>
      <c r="T611" s="1"/>
      <c r="U611" s="1"/>
    </row>
    <row r="612" spans="1:21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  <c r="S612" s="1"/>
      <c r="T612" s="1"/>
      <c r="U612" s="1"/>
    </row>
    <row r="613" spans="1:21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  <c r="S613" s="1"/>
      <c r="T613" s="1"/>
      <c r="U613" s="1"/>
    </row>
    <row r="614" spans="1:21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  <c r="S614" s="1"/>
      <c r="T614" s="1"/>
      <c r="U614" s="1"/>
    </row>
    <row r="615" spans="1:21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  <c r="S615" s="1"/>
      <c r="T615" s="1"/>
      <c r="U615" s="1"/>
    </row>
    <row r="616" spans="1:21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  <c r="S616" s="1"/>
      <c r="T616" s="1"/>
      <c r="U616" s="1"/>
    </row>
    <row r="617" spans="1:21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  <c r="S617" s="1"/>
      <c r="T617" s="1"/>
      <c r="U617" s="1"/>
    </row>
    <row r="618" spans="1:21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  <c r="S618" s="1"/>
      <c r="T618" s="1"/>
      <c r="U618" s="1"/>
    </row>
    <row r="619" spans="1:21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  <c r="S619" s="1"/>
      <c r="T619" s="1"/>
      <c r="U619" s="1"/>
    </row>
    <row r="620" spans="1:21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  <c r="S620" s="1"/>
      <c r="T620" s="1"/>
      <c r="U620" s="1"/>
    </row>
    <row r="621" spans="1:21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  <c r="S621" s="1"/>
      <c r="T621" s="1"/>
      <c r="U621" s="1"/>
    </row>
    <row r="622" spans="1:21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  <c r="S622" s="1"/>
      <c r="T622" s="1"/>
      <c r="U622" s="1"/>
    </row>
    <row r="623" spans="1:21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  <c r="S623" s="1"/>
      <c r="T623" s="1"/>
      <c r="U623" s="1"/>
    </row>
    <row r="624" spans="1:21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  <c r="S624" s="1"/>
      <c r="T624" s="1"/>
      <c r="U624" s="1"/>
    </row>
    <row r="625" spans="1:21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  <c r="S625" s="1"/>
      <c r="T625" s="1"/>
      <c r="U625" s="1"/>
    </row>
    <row r="626" spans="1:21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  <c r="S626" s="1"/>
      <c r="T626" s="1"/>
      <c r="U626" s="1"/>
    </row>
    <row r="627" spans="1:21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  <c r="S627" s="1"/>
      <c r="T627" s="1"/>
      <c r="U627" s="1"/>
    </row>
    <row r="628" spans="1:21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  <c r="S628" s="1"/>
      <c r="T628" s="1"/>
      <c r="U628" s="1"/>
    </row>
    <row r="629" spans="1:21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  <c r="S629" s="1"/>
      <c r="T629" s="1"/>
      <c r="U629" s="1"/>
    </row>
    <row r="630" spans="1:21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  <c r="S630" s="1"/>
      <c r="T630" s="1"/>
      <c r="U630" s="1"/>
    </row>
    <row r="631" spans="1:21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  <c r="S631" s="1"/>
      <c r="T631" s="1"/>
      <c r="U631" s="1"/>
    </row>
    <row r="632" spans="1:21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  <c r="S632" s="1"/>
      <c r="T632" s="1"/>
      <c r="U632" s="1"/>
    </row>
    <row r="633" spans="1:21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  <c r="S633" s="1"/>
      <c r="T633" s="1"/>
      <c r="U633" s="1"/>
    </row>
    <row r="634" spans="1:21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  <c r="S634" s="1"/>
      <c r="T634" s="1"/>
      <c r="U634" s="1"/>
    </row>
    <row r="635" spans="1:21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  <c r="S635" s="1"/>
      <c r="T635" s="1"/>
      <c r="U635" s="1"/>
    </row>
    <row r="636" spans="1:21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  <c r="S636" s="1"/>
      <c r="T636" s="1"/>
      <c r="U636" s="1"/>
    </row>
    <row r="637" spans="1:21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  <c r="S637" s="1"/>
      <c r="T637" s="1"/>
      <c r="U637" s="1"/>
    </row>
    <row r="638" spans="1:21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  <c r="S638" s="1"/>
      <c r="T638" s="1"/>
      <c r="U638" s="1"/>
    </row>
    <row r="639" spans="1:21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  <c r="S639" s="1"/>
      <c r="T639" s="1"/>
      <c r="U639" s="1"/>
    </row>
    <row r="640" spans="1:21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  <c r="S640" s="1"/>
      <c r="T640" s="1"/>
      <c r="U640" s="1"/>
    </row>
    <row r="641" spans="1:21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  <c r="S641" s="1"/>
      <c r="T641" s="1"/>
      <c r="U641" s="1"/>
    </row>
    <row r="642" spans="1:21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  <c r="S642" s="1"/>
      <c r="T642" s="1"/>
      <c r="U642" s="1"/>
    </row>
    <row r="643" spans="1:21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  <c r="S643" s="1"/>
      <c r="T643" s="1"/>
      <c r="U643" s="1"/>
    </row>
    <row r="644" spans="1:21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  <c r="S644" s="1"/>
      <c r="T644" s="1"/>
      <c r="U644" s="1"/>
    </row>
    <row r="645" spans="1:21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  <c r="S645" s="1"/>
      <c r="T645" s="1"/>
      <c r="U645" s="1"/>
    </row>
    <row r="646" spans="1:21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  <c r="S646" s="1"/>
      <c r="T646" s="1"/>
      <c r="U646" s="1"/>
    </row>
    <row r="647" spans="1:21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  <c r="S647" s="1"/>
      <c r="T647" s="1"/>
      <c r="U647" s="1"/>
    </row>
    <row r="648" spans="1:21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  <c r="S648" s="1"/>
      <c r="T648" s="1"/>
      <c r="U648" s="1"/>
    </row>
    <row r="649" spans="1:21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  <c r="S649" s="1"/>
      <c r="T649" s="1"/>
      <c r="U649" s="1"/>
    </row>
    <row r="650" spans="1:21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  <c r="S650" s="1"/>
      <c r="T650" s="1"/>
      <c r="U650" s="1"/>
    </row>
    <row r="651" spans="1:21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  <c r="S651" s="1"/>
      <c r="T651" s="1"/>
      <c r="U651" s="1"/>
    </row>
    <row r="652" spans="1:21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  <c r="S652" s="1"/>
      <c r="T652" s="1"/>
      <c r="U652" s="1"/>
    </row>
    <row r="653" spans="1:21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  <c r="S653" s="1"/>
      <c r="T653" s="1"/>
      <c r="U653" s="1"/>
    </row>
    <row r="654" spans="1:21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  <c r="S654" s="1"/>
      <c r="T654" s="1"/>
      <c r="U654" s="1"/>
    </row>
    <row r="655" spans="1:21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  <c r="S655" s="1"/>
      <c r="T655" s="1"/>
      <c r="U655" s="1"/>
    </row>
    <row r="656" spans="1:21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  <c r="S656" s="1"/>
      <c r="T656" s="1"/>
      <c r="U656" s="1"/>
    </row>
    <row r="657" spans="1:21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  <c r="S657" s="1"/>
      <c r="T657" s="1"/>
      <c r="U657" s="1"/>
    </row>
    <row r="658" spans="1:21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  <c r="S658" s="1"/>
      <c r="T658" s="1"/>
      <c r="U658" s="1"/>
    </row>
    <row r="659" spans="1:21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  <c r="S659" s="1"/>
      <c r="T659" s="1"/>
      <c r="U659" s="1"/>
    </row>
    <row r="660" spans="1:21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  <c r="S660" s="1"/>
      <c r="T660" s="1"/>
      <c r="U660" s="1"/>
    </row>
    <row r="661" spans="1:21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  <c r="S661" s="1"/>
      <c r="T661" s="1"/>
      <c r="U661" s="1"/>
    </row>
    <row r="662" spans="1:21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  <c r="S662" s="1"/>
      <c r="T662" s="1"/>
      <c r="U662" s="1"/>
    </row>
    <row r="663" spans="1:21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  <c r="S663" s="1"/>
      <c r="T663" s="1"/>
      <c r="U663" s="1"/>
    </row>
    <row r="664" spans="1:21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  <c r="S664" s="1"/>
      <c r="T664" s="1"/>
      <c r="U664" s="1"/>
    </row>
    <row r="665" spans="1:21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  <c r="S665" s="1"/>
      <c r="T665" s="1"/>
      <c r="U665" s="1"/>
    </row>
    <row r="666" spans="1:21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  <c r="S666" s="1"/>
      <c r="T666" s="1"/>
      <c r="U666" s="1"/>
    </row>
    <row r="667" spans="1:21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  <c r="S667" s="1"/>
      <c r="T667" s="1"/>
      <c r="U667" s="1"/>
    </row>
    <row r="668" spans="1:21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  <c r="S668" s="1"/>
      <c r="T668" s="1"/>
      <c r="U668" s="1"/>
    </row>
    <row r="669" spans="1:21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  <c r="S669" s="1"/>
      <c r="T669" s="1"/>
      <c r="U669" s="1"/>
    </row>
    <row r="670" spans="1:21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  <c r="S670" s="1"/>
      <c r="T670" s="1"/>
      <c r="U670" s="1"/>
    </row>
    <row r="671" spans="1:21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  <c r="S671" s="1"/>
      <c r="T671" s="1"/>
      <c r="U671" s="1"/>
    </row>
    <row r="672" spans="1:21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  <c r="S672" s="1"/>
      <c r="T672" s="1"/>
      <c r="U672" s="1"/>
    </row>
    <row r="673" spans="1:21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  <c r="S673" s="1"/>
      <c r="T673" s="1"/>
      <c r="U673" s="1"/>
    </row>
    <row r="674" spans="1:21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  <c r="S674" s="1"/>
      <c r="T674" s="1"/>
      <c r="U674" s="1"/>
    </row>
    <row r="675" spans="1:21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  <c r="S675" s="1"/>
      <c r="T675" s="1"/>
      <c r="U675" s="1"/>
    </row>
    <row r="676" spans="1:21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  <c r="S676" s="1"/>
      <c r="T676" s="1"/>
      <c r="U676" s="1"/>
    </row>
    <row r="677" spans="1:21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  <c r="S677" s="1"/>
      <c r="T677" s="1"/>
      <c r="U677" s="1"/>
    </row>
    <row r="678" spans="1:21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  <c r="S678" s="1"/>
      <c r="T678" s="1"/>
      <c r="U678" s="1"/>
    </row>
    <row r="679" spans="1:21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  <c r="S679" s="1"/>
      <c r="T679" s="1"/>
      <c r="U679" s="1"/>
    </row>
    <row r="680" spans="1:21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  <c r="S680" s="1"/>
      <c r="T680" s="1"/>
      <c r="U680" s="1"/>
    </row>
    <row r="681" spans="1:21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  <c r="S681" s="1"/>
      <c r="T681" s="1"/>
      <c r="U681" s="1"/>
    </row>
    <row r="682" spans="1:21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  <c r="S682" s="1"/>
      <c r="T682" s="1"/>
      <c r="U682" s="1"/>
    </row>
    <row r="683" spans="1:21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  <c r="S683" s="1"/>
      <c r="T683" s="1"/>
      <c r="U683" s="1"/>
    </row>
    <row r="684" spans="1:21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  <c r="S684" s="1"/>
      <c r="T684" s="1"/>
      <c r="U684" s="1"/>
    </row>
    <row r="685" spans="1:21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  <c r="S685" s="1"/>
      <c r="T685" s="1"/>
      <c r="U685" s="1"/>
    </row>
    <row r="686" spans="1:21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  <c r="S686" s="1"/>
      <c r="T686" s="1"/>
      <c r="U686" s="1"/>
    </row>
    <row r="687" spans="1:21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  <c r="S687" s="1"/>
      <c r="T687" s="1"/>
      <c r="U687" s="1"/>
    </row>
    <row r="688" spans="1:21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  <c r="S688" s="1"/>
      <c r="T688" s="1"/>
      <c r="U688" s="1"/>
    </row>
    <row r="689" spans="1:21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  <c r="S689" s="1"/>
      <c r="T689" s="1"/>
      <c r="U689" s="1"/>
    </row>
    <row r="690" spans="1:21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  <c r="S690" s="1"/>
      <c r="T690" s="1"/>
      <c r="U690" s="1"/>
    </row>
    <row r="691" spans="1:21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  <c r="S691" s="1"/>
      <c r="T691" s="1"/>
      <c r="U691" s="1"/>
    </row>
    <row r="692" spans="1:21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  <c r="S692" s="1"/>
      <c r="T692" s="1"/>
      <c r="U692" s="1"/>
    </row>
    <row r="693" spans="1:21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  <c r="S693" s="1"/>
      <c r="T693" s="1"/>
      <c r="U693" s="1"/>
    </row>
    <row r="694" spans="1:21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  <c r="S694" s="1"/>
      <c r="T694" s="1"/>
      <c r="U694" s="1"/>
    </row>
    <row r="695" spans="1:21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  <c r="S695" s="1"/>
      <c r="T695" s="1"/>
      <c r="U695" s="1"/>
    </row>
    <row r="696" spans="1:21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  <c r="S696" s="1"/>
      <c r="T696" s="1"/>
      <c r="U696" s="1"/>
    </row>
    <row r="697" spans="1:21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  <c r="S697" s="1"/>
      <c r="T697" s="1"/>
      <c r="U697" s="1"/>
    </row>
    <row r="698" spans="1:21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  <c r="S698" s="1"/>
      <c r="T698" s="1"/>
      <c r="U698" s="1"/>
    </row>
    <row r="699" spans="1:21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  <c r="S699" s="1"/>
      <c r="T699" s="1"/>
      <c r="U699" s="1"/>
    </row>
    <row r="700" spans="1:21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  <c r="S700" s="1"/>
      <c r="T700" s="1"/>
      <c r="U700" s="1"/>
    </row>
    <row r="701" spans="1:21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  <c r="S701" s="1"/>
      <c r="T701" s="1"/>
      <c r="U701" s="1"/>
    </row>
    <row r="702" spans="1:21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  <c r="S702" s="1"/>
      <c r="T702" s="1"/>
      <c r="U702" s="1"/>
    </row>
    <row r="703" spans="1:21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  <c r="S703" s="1"/>
      <c r="T703" s="1"/>
      <c r="U703" s="1"/>
    </row>
    <row r="704" spans="1:21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  <c r="S704" s="1"/>
      <c r="T704" s="1"/>
      <c r="U704" s="1"/>
    </row>
    <row r="705" spans="1:21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  <c r="S705" s="1"/>
      <c r="T705" s="1"/>
      <c r="U705" s="1"/>
    </row>
    <row r="706" spans="1:21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  <c r="S706" s="1"/>
      <c r="T706" s="1"/>
      <c r="U706" s="1"/>
    </row>
    <row r="707" spans="1:21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  <c r="S707" s="1"/>
      <c r="T707" s="1"/>
      <c r="U707" s="1"/>
    </row>
    <row r="708" spans="1:21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  <c r="S708" s="1"/>
      <c r="T708" s="1"/>
      <c r="U708" s="1"/>
    </row>
    <row r="709" spans="1:21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  <c r="S709" s="1"/>
      <c r="T709" s="1"/>
      <c r="U709" s="1"/>
    </row>
    <row r="710" spans="1:21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  <c r="S710" s="1"/>
      <c r="T710" s="1"/>
      <c r="U710" s="1"/>
    </row>
    <row r="711" spans="1:21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  <c r="S711" s="1"/>
      <c r="T711" s="1"/>
      <c r="U711" s="1"/>
    </row>
    <row r="712" spans="1:21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  <c r="S712" s="1"/>
      <c r="T712" s="1"/>
      <c r="U712" s="1"/>
    </row>
    <row r="713" spans="1:21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  <c r="S713" s="1"/>
      <c r="T713" s="1"/>
      <c r="U713" s="1"/>
    </row>
    <row r="714" spans="1:21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  <c r="S714" s="1"/>
      <c r="T714" s="1"/>
      <c r="U714" s="1"/>
    </row>
    <row r="715" spans="1:21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  <c r="S715" s="1"/>
      <c r="T715" s="1"/>
      <c r="U715" s="1"/>
    </row>
    <row r="716" spans="1:21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  <c r="S716" s="1"/>
      <c r="T716" s="1"/>
      <c r="U716" s="1"/>
    </row>
    <row r="717" spans="1:21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  <c r="S717" s="1"/>
      <c r="T717" s="1"/>
      <c r="U717" s="1"/>
    </row>
    <row r="718" spans="1:21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  <c r="S718" s="1"/>
      <c r="T718" s="1"/>
      <c r="U718" s="1"/>
    </row>
    <row r="719" spans="1:21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  <c r="S719" s="1"/>
      <c r="T719" s="1"/>
      <c r="U719" s="1"/>
    </row>
    <row r="720" spans="1:21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  <c r="S720" s="1"/>
      <c r="T720" s="1"/>
      <c r="U720" s="1"/>
    </row>
    <row r="721" spans="1:21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  <c r="S721" s="1"/>
      <c r="T721" s="1"/>
      <c r="U721" s="1"/>
    </row>
    <row r="722" spans="1:21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  <c r="S722" s="1"/>
      <c r="T722" s="1"/>
      <c r="U722" s="1"/>
    </row>
    <row r="723" spans="1:21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  <c r="S723" s="1"/>
      <c r="T723" s="1"/>
      <c r="U723" s="1"/>
    </row>
    <row r="724" spans="1:21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  <c r="S724" s="1"/>
      <c r="T724" s="1"/>
      <c r="U724" s="1"/>
    </row>
    <row r="725" spans="1:21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  <c r="S725" s="1"/>
      <c r="T725" s="1"/>
      <c r="U725" s="1"/>
    </row>
    <row r="726" spans="1:21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  <c r="S726" s="1"/>
      <c r="T726" s="1"/>
      <c r="U726" s="1"/>
    </row>
    <row r="727" spans="1:21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  <c r="S727" s="1"/>
      <c r="T727" s="1"/>
      <c r="U727" s="1"/>
    </row>
    <row r="728" spans="1:21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  <c r="S728" s="1"/>
      <c r="T728" s="1"/>
      <c r="U728" s="1"/>
    </row>
    <row r="729" spans="1:21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  <c r="S729" s="1"/>
      <c r="T729" s="1"/>
      <c r="U729" s="1"/>
    </row>
    <row r="730" spans="1:21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  <c r="S730" s="1"/>
      <c r="T730" s="1"/>
      <c r="U730" s="1"/>
    </row>
    <row r="731" spans="1:21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  <c r="S731" s="1"/>
      <c r="T731" s="1"/>
      <c r="U731" s="1"/>
    </row>
    <row r="732" spans="1:21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  <c r="S732" s="1"/>
      <c r="T732" s="1"/>
      <c r="U732" s="1"/>
    </row>
    <row r="733" spans="1:21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  <c r="S733" s="1"/>
      <c r="T733" s="1"/>
      <c r="U733" s="1"/>
    </row>
    <row r="734" spans="1:21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  <c r="S734" s="1"/>
      <c r="T734" s="1"/>
      <c r="U734" s="1"/>
    </row>
    <row r="735" spans="1:21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  <c r="S735" s="1"/>
      <c r="T735" s="1"/>
      <c r="U735" s="1"/>
    </row>
    <row r="736" spans="1:21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  <c r="S736" s="1"/>
      <c r="T736" s="1"/>
      <c r="U736" s="1"/>
    </row>
    <row r="737" spans="1:21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  <c r="S737" s="1"/>
      <c r="T737" s="1"/>
      <c r="U737" s="1"/>
    </row>
    <row r="738" spans="1:21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  <c r="S738" s="1"/>
      <c r="T738" s="1"/>
      <c r="U738" s="1"/>
    </row>
    <row r="739" spans="1:21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  <c r="S739" s="1"/>
      <c r="T739" s="1"/>
      <c r="U739" s="1"/>
    </row>
    <row r="740" spans="1:21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  <c r="S740" s="1"/>
      <c r="T740" s="1"/>
      <c r="U740" s="1"/>
    </row>
    <row r="741" spans="1:21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  <c r="S741" s="1"/>
      <c r="T741" s="1"/>
      <c r="U741" s="1"/>
    </row>
    <row r="742" spans="1:21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  <c r="S742" s="1"/>
      <c r="T742" s="1"/>
      <c r="U742" s="1"/>
    </row>
    <row r="743" spans="1:21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  <c r="S743" s="1"/>
      <c r="T743" s="1"/>
      <c r="U743" s="1"/>
    </row>
    <row r="744" spans="1:21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  <c r="S744" s="1"/>
      <c r="T744" s="1"/>
      <c r="U744" s="1"/>
    </row>
    <row r="745" spans="1:21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  <c r="S745" s="1"/>
      <c r="T745" s="1"/>
      <c r="U745" s="1"/>
    </row>
    <row r="746" spans="1:21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  <c r="S746" s="1"/>
      <c r="T746" s="1"/>
      <c r="U746" s="1"/>
    </row>
    <row r="747" spans="1:21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  <c r="S747" s="1"/>
      <c r="T747" s="1"/>
      <c r="U747" s="1"/>
    </row>
    <row r="748" spans="1:21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  <c r="S748" s="1"/>
      <c r="T748" s="1"/>
      <c r="U748" s="1"/>
    </row>
    <row r="749" spans="1:21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  <c r="S749" s="1"/>
      <c r="T749" s="1"/>
      <c r="U749" s="1"/>
    </row>
    <row r="750" spans="1:21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  <c r="S750" s="1"/>
      <c r="T750" s="1"/>
      <c r="U750" s="1"/>
    </row>
    <row r="751" spans="1:21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  <c r="S751" s="1"/>
      <c r="T751" s="1"/>
      <c r="U751" s="1"/>
    </row>
    <row r="752" spans="1:21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  <c r="S752" s="1"/>
      <c r="T752" s="1"/>
      <c r="U752" s="1"/>
    </row>
    <row r="753" spans="1:21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  <c r="S753" s="1"/>
      <c r="T753" s="1"/>
      <c r="U753" s="1"/>
    </row>
    <row r="754" spans="1:21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  <c r="S754" s="1"/>
      <c r="T754" s="1"/>
      <c r="U754" s="1"/>
    </row>
    <row r="755" spans="1:21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  <c r="S755" s="1"/>
      <c r="T755" s="1"/>
      <c r="U755" s="1"/>
    </row>
    <row r="756" spans="1:21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  <c r="S756" s="1"/>
      <c r="T756" s="1"/>
      <c r="U756" s="1"/>
    </row>
    <row r="757" spans="1:21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  <c r="S757" s="1"/>
      <c r="T757" s="1"/>
      <c r="U757" s="1"/>
    </row>
    <row r="758" spans="1:21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  <c r="S758" s="1"/>
      <c r="T758" s="1"/>
      <c r="U758" s="1"/>
    </row>
    <row r="759" spans="1:21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  <c r="S759" s="1"/>
      <c r="T759" s="1"/>
      <c r="U759" s="1"/>
    </row>
    <row r="760" spans="1:21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  <c r="S760" s="1"/>
      <c r="T760" s="1"/>
      <c r="U760" s="1"/>
    </row>
    <row r="761" spans="1:21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  <c r="S761" s="1"/>
      <c r="T761" s="1"/>
      <c r="U761" s="1"/>
    </row>
    <row r="762" spans="1:21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  <c r="S762" s="1"/>
      <c r="T762" s="1"/>
      <c r="U762" s="1"/>
    </row>
    <row r="763" spans="1:21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  <c r="S763" s="1"/>
      <c r="T763" s="1"/>
      <c r="U763" s="1"/>
    </row>
    <row r="764" spans="1:21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  <c r="S764" s="1"/>
      <c r="T764" s="1"/>
      <c r="U764" s="1"/>
    </row>
    <row r="765" spans="1:21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  <c r="S765" s="1"/>
      <c r="T765" s="1"/>
      <c r="U765" s="1"/>
    </row>
    <row r="766" spans="1:21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  <c r="S766" s="1"/>
      <c r="T766" s="1"/>
      <c r="U766" s="1"/>
    </row>
    <row r="767" spans="1:21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  <c r="S767" s="1"/>
      <c r="T767" s="1"/>
      <c r="U767" s="1"/>
    </row>
    <row r="768" spans="1:21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  <c r="S768" s="1"/>
      <c r="T768" s="1"/>
      <c r="U768" s="1"/>
    </row>
    <row r="769" spans="1:21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  <c r="S769" s="1"/>
      <c r="T769" s="1"/>
      <c r="U769" s="1"/>
    </row>
    <row r="770" spans="1:21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  <c r="S770" s="1"/>
      <c r="T770" s="1"/>
      <c r="U770" s="1"/>
    </row>
    <row r="771" spans="1:21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  <c r="S771" s="1"/>
      <c r="T771" s="1"/>
      <c r="U771" s="1"/>
    </row>
    <row r="772" spans="1:21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  <c r="S772" s="1"/>
      <c r="T772" s="1"/>
      <c r="U772" s="1"/>
    </row>
    <row r="773" spans="1:21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  <c r="S773" s="1"/>
      <c r="T773" s="1"/>
      <c r="U773" s="1"/>
    </row>
    <row r="774" spans="1:21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  <c r="S774" s="1"/>
      <c r="T774" s="1"/>
      <c r="U774" s="1"/>
    </row>
    <row r="775" spans="1:21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  <c r="S775" s="1"/>
      <c r="T775" s="1"/>
      <c r="U775" s="1"/>
    </row>
    <row r="776" spans="1:21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  <c r="S776" s="1"/>
      <c r="T776" s="1"/>
      <c r="U776" s="1"/>
    </row>
    <row r="777" spans="1:21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  <c r="S777" s="1"/>
      <c r="T777" s="1"/>
      <c r="U777" s="1"/>
    </row>
    <row r="778" spans="1:21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  <c r="S778" s="1"/>
      <c r="T778" s="1"/>
      <c r="U778" s="1"/>
    </row>
    <row r="779" spans="1:21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  <c r="S779" s="1"/>
      <c r="T779" s="1"/>
      <c r="U779" s="1"/>
    </row>
    <row r="780" spans="1:21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  <c r="S780" s="1"/>
      <c r="T780" s="1"/>
      <c r="U780" s="1"/>
    </row>
    <row r="781" spans="1:21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  <c r="S781" s="1"/>
      <c r="T781" s="1"/>
      <c r="U781" s="1"/>
    </row>
    <row r="782" spans="1:21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  <c r="S782" s="1"/>
      <c r="T782" s="1"/>
      <c r="U782" s="1"/>
    </row>
    <row r="783" spans="1:21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  <c r="S783" s="1"/>
      <c r="T783" s="1"/>
      <c r="U783" s="1"/>
    </row>
    <row r="784" spans="1:21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  <c r="S784" s="1"/>
      <c r="T784" s="1"/>
      <c r="U784" s="1"/>
    </row>
    <row r="785" spans="1:21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  <c r="S785" s="1"/>
      <c r="T785" s="1"/>
      <c r="U785" s="1"/>
    </row>
    <row r="786" spans="1:21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  <c r="S786" s="1"/>
      <c r="T786" s="1"/>
      <c r="U786" s="1"/>
    </row>
    <row r="787" spans="1:21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  <c r="S787" s="1"/>
      <c r="T787" s="1"/>
      <c r="U787" s="1"/>
    </row>
    <row r="788" spans="1:21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  <c r="S788" s="1"/>
      <c r="T788" s="1"/>
      <c r="U788" s="1"/>
    </row>
    <row r="789" spans="1:21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  <c r="S789" s="1"/>
      <c r="T789" s="1"/>
      <c r="U789" s="1"/>
    </row>
    <row r="790" spans="1:21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  <c r="S790" s="1"/>
      <c r="T790" s="1"/>
      <c r="U790" s="1"/>
    </row>
    <row r="791" spans="1:21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  <c r="S791" s="1"/>
      <c r="T791" s="1"/>
      <c r="U791" s="1"/>
    </row>
    <row r="792" spans="1:21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  <c r="S792" s="1"/>
      <c r="T792" s="1"/>
      <c r="U792" s="1"/>
    </row>
    <row r="793" spans="1:21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  <c r="S793" s="1"/>
      <c r="T793" s="1"/>
      <c r="U793" s="1"/>
    </row>
    <row r="794" spans="1:21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  <c r="S794" s="1"/>
      <c r="T794" s="1"/>
      <c r="U794" s="1"/>
    </row>
    <row r="795" spans="1:21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  <c r="S795" s="1"/>
      <c r="T795" s="1"/>
      <c r="U795" s="1"/>
    </row>
    <row r="796" spans="1:21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  <c r="S796" s="1"/>
      <c r="T796" s="1"/>
      <c r="U796" s="1"/>
    </row>
    <row r="797" spans="1:21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  <c r="S797" s="1"/>
      <c r="T797" s="1"/>
      <c r="U797" s="1"/>
    </row>
    <row r="798" spans="1:21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  <c r="S798" s="1"/>
      <c r="T798" s="1"/>
      <c r="U798" s="1"/>
    </row>
    <row r="799" spans="1:21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  <c r="S799" s="1"/>
      <c r="T799" s="1"/>
      <c r="U799" s="1"/>
    </row>
    <row r="800" spans="1:21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  <c r="S800" s="1"/>
      <c r="T800" s="1"/>
      <c r="U800" s="1"/>
    </row>
    <row r="801" spans="1:21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  <c r="S801" s="1"/>
      <c r="T801" s="1"/>
      <c r="U801" s="1"/>
    </row>
    <row r="802" spans="1:21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  <c r="S802" s="1"/>
      <c r="T802" s="1"/>
      <c r="U802" s="1"/>
    </row>
    <row r="803" spans="1:21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  <c r="S803" s="1"/>
      <c r="T803" s="1"/>
      <c r="U803" s="1"/>
    </row>
    <row r="804" spans="1:21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  <c r="S804" s="1"/>
      <c r="T804" s="1"/>
      <c r="U804" s="1"/>
    </row>
    <row r="805" spans="1:21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  <c r="S805" s="1"/>
      <c r="T805" s="1"/>
      <c r="U805" s="1"/>
    </row>
    <row r="806" spans="1:21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  <c r="S806" s="1"/>
      <c r="T806" s="1"/>
      <c r="U806" s="1"/>
    </row>
    <row r="807" spans="1:21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  <c r="S807" s="1"/>
      <c r="T807" s="1"/>
      <c r="U807" s="1"/>
    </row>
    <row r="808" spans="1:21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  <c r="S808" s="1"/>
      <c r="T808" s="1"/>
      <c r="U808" s="1"/>
    </row>
    <row r="809" spans="1:21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  <c r="S809" s="1"/>
      <c r="T809" s="1"/>
      <c r="U809" s="1"/>
    </row>
    <row r="810" spans="1:21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  <c r="S810" s="1"/>
      <c r="T810" s="1"/>
      <c r="U810" s="1"/>
    </row>
    <row r="811" spans="1:21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  <c r="S811" s="1"/>
      <c r="T811" s="1"/>
      <c r="U811" s="1"/>
    </row>
    <row r="812" spans="1:21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  <c r="S812" s="1"/>
      <c r="T812" s="1"/>
      <c r="U812" s="1"/>
    </row>
    <row r="813" spans="1:21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  <c r="S813" s="1"/>
      <c r="T813" s="1"/>
      <c r="U813" s="1"/>
    </row>
    <row r="814" spans="1:21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  <c r="S814" s="1"/>
      <c r="T814" s="1"/>
      <c r="U814" s="1"/>
    </row>
    <row r="815" spans="1:21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  <c r="S815" s="1"/>
      <c r="T815" s="1"/>
      <c r="U815" s="1"/>
    </row>
    <row r="816" spans="1:21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  <c r="S816" s="1"/>
      <c r="T816" s="1"/>
      <c r="U816" s="1"/>
    </row>
    <row r="817" spans="1:21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  <c r="S817" s="1"/>
      <c r="T817" s="1"/>
      <c r="U817" s="1"/>
    </row>
    <row r="818" spans="1:21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  <c r="S818" s="1"/>
      <c r="T818" s="1"/>
      <c r="U818" s="1"/>
    </row>
    <row r="819" spans="1:21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  <c r="S819" s="1"/>
      <c r="T819" s="1"/>
      <c r="U819" s="1"/>
    </row>
    <row r="820" spans="1:21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  <c r="S820" s="1"/>
      <c r="T820" s="1"/>
      <c r="U820" s="1"/>
    </row>
    <row r="821" spans="1:21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  <c r="S821" s="1"/>
      <c r="T821" s="1"/>
      <c r="U821" s="1"/>
    </row>
    <row r="822" spans="1:21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  <c r="S822" s="1"/>
      <c r="T822" s="1"/>
      <c r="U822" s="1"/>
    </row>
    <row r="823" spans="1:21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  <c r="S823" s="1"/>
      <c r="T823" s="1"/>
      <c r="U823" s="1"/>
    </row>
    <row r="824" spans="1:21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  <c r="S824" s="1"/>
      <c r="T824" s="1"/>
      <c r="U824" s="1"/>
    </row>
    <row r="825" spans="1:21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  <c r="S825" s="1"/>
      <c r="T825" s="1"/>
      <c r="U825" s="1"/>
    </row>
    <row r="826" spans="1:21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  <c r="S826" s="1"/>
      <c r="T826" s="1"/>
      <c r="U826" s="1"/>
    </row>
    <row r="827" spans="1:21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  <c r="S827" s="1"/>
      <c r="T827" s="1"/>
      <c r="U827" s="1"/>
    </row>
    <row r="828" spans="1:21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  <c r="S828" s="1"/>
      <c r="T828" s="1"/>
      <c r="U828" s="1"/>
    </row>
    <row r="829" spans="1:21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  <c r="S829" s="1"/>
      <c r="T829" s="1"/>
      <c r="U829" s="1"/>
    </row>
    <row r="830" spans="1:21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  <c r="S830" s="1"/>
      <c r="T830" s="1"/>
      <c r="U830" s="1"/>
    </row>
    <row r="831" spans="1:21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  <c r="S831" s="1"/>
      <c r="T831" s="1"/>
      <c r="U831" s="1"/>
    </row>
    <row r="832" spans="1:21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  <c r="S832" s="1"/>
      <c r="T832" s="1"/>
      <c r="U832" s="1"/>
    </row>
    <row r="833" spans="1:21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  <c r="S833" s="1"/>
      <c r="T833" s="1"/>
      <c r="U833" s="1"/>
    </row>
    <row r="834" spans="1:21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  <c r="S834" s="1"/>
      <c r="T834" s="1"/>
      <c r="U834" s="1"/>
    </row>
    <row r="835" spans="1:21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  <c r="S835" s="1"/>
      <c r="T835" s="1"/>
      <c r="U835" s="1"/>
    </row>
    <row r="836" spans="1:21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  <c r="S836" s="1"/>
      <c r="T836" s="1"/>
      <c r="U836" s="1"/>
    </row>
    <row r="837" spans="1:21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  <c r="S837" s="1"/>
      <c r="T837" s="1"/>
      <c r="U837" s="1"/>
    </row>
    <row r="838" spans="1:21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  <c r="S838" s="1"/>
      <c r="T838" s="1"/>
      <c r="U838" s="1"/>
    </row>
    <row r="839" spans="1:21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  <c r="S839" s="1"/>
      <c r="T839" s="1"/>
      <c r="U839" s="1"/>
    </row>
    <row r="840" spans="1:21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  <c r="S840" s="1"/>
      <c r="T840" s="1"/>
      <c r="U840" s="1"/>
    </row>
    <row r="841" spans="1:21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  <c r="S841" s="1"/>
      <c r="T841" s="1"/>
      <c r="U841" s="1"/>
    </row>
    <row r="842" spans="1:21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  <c r="S842" s="1"/>
      <c r="T842" s="1"/>
      <c r="U842" s="1"/>
    </row>
    <row r="843" spans="1:21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  <c r="S843" s="1"/>
      <c r="T843" s="1"/>
      <c r="U843" s="1"/>
    </row>
    <row r="844" spans="1:21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  <c r="S844" s="1"/>
      <c r="T844" s="1"/>
      <c r="U844" s="1"/>
    </row>
    <row r="845" spans="1:21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  <c r="S845" s="1"/>
      <c r="T845" s="1"/>
      <c r="U845" s="1"/>
    </row>
    <row r="846" spans="1:21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  <c r="S846" s="1"/>
      <c r="T846" s="1"/>
      <c r="U846" s="1"/>
    </row>
    <row r="847" spans="1:21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  <c r="S847" s="1"/>
      <c r="T847" s="1"/>
      <c r="U847" s="1"/>
    </row>
    <row r="848" spans="1:21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  <c r="S848" s="1"/>
      <c r="T848" s="1"/>
      <c r="U848" s="1"/>
    </row>
    <row r="849" spans="1:21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  <c r="S849" s="1"/>
      <c r="T849" s="1"/>
      <c r="U849" s="1"/>
    </row>
    <row r="850" spans="1:21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  <c r="S850" s="1"/>
      <c r="T850" s="1"/>
      <c r="U850" s="1"/>
    </row>
    <row r="851" spans="1:21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  <c r="S851" s="1"/>
      <c r="T851" s="1"/>
      <c r="U851" s="1"/>
    </row>
    <row r="852" spans="1:21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  <c r="S852" s="1"/>
      <c r="T852" s="1"/>
      <c r="U852" s="1"/>
    </row>
    <row r="853" spans="1:21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  <c r="S853" s="1"/>
      <c r="T853" s="1"/>
      <c r="U853" s="1"/>
    </row>
    <row r="854" spans="1:21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  <c r="S854" s="1"/>
      <c r="T854" s="1"/>
      <c r="U854" s="1"/>
    </row>
    <row r="855" spans="1:21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  <c r="S855" s="1"/>
      <c r="T855" s="1"/>
      <c r="U855" s="1"/>
    </row>
    <row r="856" spans="1:21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  <c r="S856" s="1"/>
      <c r="T856" s="1"/>
      <c r="U856" s="1"/>
    </row>
    <row r="857" spans="1:21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  <c r="S857" s="1"/>
      <c r="T857" s="1"/>
      <c r="U857" s="1"/>
    </row>
    <row r="858" spans="1:21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  <c r="S858" s="1"/>
      <c r="T858" s="1"/>
      <c r="U858" s="1"/>
    </row>
    <row r="859" spans="1:21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  <c r="S859" s="1"/>
      <c r="T859" s="1"/>
      <c r="U859" s="1"/>
    </row>
    <row r="860" spans="1:21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  <c r="S860" s="1"/>
      <c r="T860" s="1"/>
      <c r="U860" s="1"/>
    </row>
    <row r="861" spans="1:21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  <c r="S861" s="1"/>
      <c r="T861" s="1"/>
      <c r="U861" s="1"/>
    </row>
    <row r="862" spans="1:21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  <c r="S862" s="1"/>
      <c r="T862" s="1"/>
      <c r="U862" s="1"/>
    </row>
    <row r="863" spans="1:21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  <c r="S863" s="1"/>
      <c r="T863" s="1"/>
      <c r="U863" s="1"/>
    </row>
    <row r="864" spans="1:21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  <c r="S864" s="1"/>
      <c r="T864" s="1"/>
      <c r="U864" s="1"/>
    </row>
    <row r="865" spans="1:21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  <c r="S865" s="1"/>
      <c r="T865" s="1"/>
      <c r="U865" s="1"/>
    </row>
    <row r="866" spans="1:21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  <c r="S866" s="1"/>
      <c r="T866" s="1"/>
      <c r="U866" s="1"/>
    </row>
    <row r="867" spans="1:21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  <c r="S867" s="1"/>
      <c r="T867" s="1"/>
      <c r="U867" s="1"/>
    </row>
    <row r="868" spans="1:21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  <c r="S868" s="1"/>
      <c r="T868" s="1"/>
      <c r="U868" s="1"/>
    </row>
    <row r="869" spans="1:21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  <c r="S869" s="1"/>
      <c r="T869" s="1"/>
      <c r="U869" s="1"/>
    </row>
    <row r="870" spans="1:21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  <c r="S870" s="1"/>
      <c r="T870" s="1"/>
      <c r="U870" s="1"/>
    </row>
    <row r="871" spans="1:21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  <c r="S871" s="1"/>
      <c r="T871" s="1"/>
      <c r="U871" s="1"/>
    </row>
    <row r="872" spans="1:21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  <c r="S872" s="1"/>
      <c r="T872" s="1"/>
      <c r="U872" s="1"/>
    </row>
    <row r="873" spans="1:21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  <c r="S873" s="1"/>
      <c r="T873" s="1"/>
      <c r="U873" s="1"/>
    </row>
    <row r="874" spans="1:21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  <c r="S874" s="1"/>
      <c r="T874" s="1"/>
      <c r="U874" s="1"/>
    </row>
    <row r="875" spans="1:21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  <c r="S875" s="1"/>
      <c r="T875" s="1"/>
      <c r="U875" s="1"/>
    </row>
    <row r="876" spans="1:21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  <c r="S876" s="1"/>
      <c r="T876" s="1"/>
      <c r="U876" s="1"/>
    </row>
    <row r="877" spans="1:21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  <c r="S877" s="1"/>
      <c r="T877" s="1"/>
      <c r="U877" s="1"/>
    </row>
    <row r="878" spans="1:21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  <c r="S878" s="1"/>
      <c r="T878" s="1"/>
      <c r="U878" s="1"/>
    </row>
    <row r="879" spans="1:21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  <c r="S879" s="1"/>
      <c r="T879" s="1"/>
      <c r="U879" s="1"/>
    </row>
    <row r="880" spans="1:21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  <c r="S880" s="1"/>
      <c r="T880" s="1"/>
      <c r="U880" s="1"/>
    </row>
    <row r="881" spans="1:21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  <c r="S881" s="1"/>
      <c r="T881" s="1"/>
      <c r="U881" s="1"/>
    </row>
    <row r="882" spans="1:21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  <c r="S882" s="1"/>
      <c r="T882" s="1"/>
      <c r="U882" s="1"/>
    </row>
    <row r="883" spans="1:21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  <c r="S883" s="1"/>
      <c r="T883" s="1"/>
      <c r="U883" s="1"/>
    </row>
    <row r="884" spans="1:21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  <c r="S884" s="1"/>
      <c r="T884" s="1"/>
      <c r="U884" s="1"/>
    </row>
    <row r="885" spans="1:21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  <c r="S885" s="1"/>
      <c r="T885" s="1"/>
      <c r="U885" s="1"/>
    </row>
    <row r="886" spans="1:21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  <c r="S886" s="1"/>
      <c r="T886" s="1"/>
      <c r="U886" s="1"/>
    </row>
    <row r="887" spans="1:21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  <c r="S887" s="1"/>
      <c r="T887" s="1"/>
      <c r="U887" s="1"/>
    </row>
    <row r="888" spans="1:21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  <c r="S888" s="1"/>
      <c r="T888" s="1"/>
      <c r="U888" s="1"/>
    </row>
    <row r="889" spans="1:21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  <c r="S889" s="1"/>
      <c r="T889" s="1"/>
      <c r="U889" s="1"/>
    </row>
    <row r="890" spans="1:21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  <c r="S890" s="1"/>
      <c r="T890" s="1"/>
      <c r="U890" s="1"/>
    </row>
    <row r="891" spans="1:21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  <c r="S891" s="1"/>
      <c r="T891" s="1"/>
      <c r="U891" s="1"/>
    </row>
    <row r="892" spans="1:21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  <c r="S892" s="1"/>
      <c r="T892" s="1"/>
      <c r="U892" s="1"/>
    </row>
    <row r="893" spans="1:21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  <c r="S893" s="1"/>
      <c r="T893" s="1"/>
      <c r="U893" s="1"/>
    </row>
    <row r="894" spans="1:21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  <c r="S894" s="1"/>
      <c r="T894" s="1"/>
      <c r="U894" s="1"/>
    </row>
    <row r="895" spans="1:21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  <c r="S895" s="1"/>
      <c r="T895" s="1"/>
      <c r="U895" s="1"/>
    </row>
    <row r="896" spans="1:21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  <c r="S896" s="1"/>
      <c r="T896" s="1"/>
      <c r="U896" s="1"/>
    </row>
    <row r="897" spans="1:21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  <c r="S897" s="1"/>
      <c r="T897" s="1"/>
      <c r="U897" s="1"/>
    </row>
    <row r="898" spans="1:21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  <c r="S898" s="1"/>
      <c r="T898" s="1"/>
      <c r="U898" s="1"/>
    </row>
    <row r="899" spans="1:21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  <c r="S899" s="1"/>
      <c r="T899" s="1"/>
      <c r="U899" s="1"/>
    </row>
    <row r="900" spans="1:21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  <c r="S900" s="1"/>
      <c r="T900" s="1"/>
      <c r="U900" s="1"/>
    </row>
    <row r="901" spans="1:21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  <c r="S901" s="1"/>
      <c r="T901" s="1"/>
      <c r="U901" s="1"/>
    </row>
    <row r="902" spans="1:21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  <c r="S902" s="1"/>
      <c r="T902" s="1"/>
      <c r="U902" s="1"/>
    </row>
    <row r="903" spans="1:21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  <c r="S903" s="1"/>
      <c r="T903" s="1"/>
      <c r="U903" s="1"/>
    </row>
    <row r="904" spans="1:21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  <c r="S904" s="1"/>
      <c r="T904" s="1"/>
      <c r="U904" s="1"/>
    </row>
    <row r="905" spans="1:21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  <c r="S905" s="1"/>
      <c r="T905" s="1"/>
      <c r="U905" s="1"/>
    </row>
    <row r="906" spans="1:21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  <c r="S906" s="1"/>
      <c r="T906" s="1"/>
      <c r="U906" s="1"/>
    </row>
    <row r="907" spans="1:21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  <c r="S907" s="1"/>
      <c r="T907" s="1"/>
      <c r="U907" s="1"/>
    </row>
    <row r="908" spans="1:21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  <c r="S908" s="1"/>
      <c r="T908" s="1"/>
      <c r="U908" s="1"/>
    </row>
    <row r="909" spans="1:21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  <c r="S909" s="1"/>
      <c r="T909" s="1"/>
      <c r="U909" s="1"/>
    </row>
    <row r="910" spans="1:21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  <c r="S910" s="1"/>
      <c r="T910" s="1"/>
      <c r="U910" s="1"/>
    </row>
    <row r="911" spans="1:21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  <c r="S911" s="1"/>
      <c r="T911" s="1"/>
      <c r="U911" s="1"/>
    </row>
    <row r="912" spans="1:21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  <c r="S912" s="1"/>
      <c r="T912" s="1"/>
      <c r="U912" s="1"/>
    </row>
    <row r="913" spans="1:21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  <c r="S913" s="1"/>
      <c r="T913" s="1"/>
      <c r="U913" s="1"/>
    </row>
    <row r="914" spans="1:21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  <c r="S914" s="1"/>
      <c r="T914" s="1"/>
      <c r="U914" s="1"/>
    </row>
    <row r="915" spans="1:21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  <c r="S915" s="1"/>
      <c r="T915" s="1"/>
      <c r="U915" s="1"/>
    </row>
    <row r="916" spans="1:21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  <c r="S916" s="1"/>
      <c r="T916" s="1"/>
      <c r="U916" s="1"/>
    </row>
    <row r="917" spans="1:21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  <c r="S917" s="1"/>
      <c r="T917" s="1"/>
      <c r="U917" s="1"/>
    </row>
    <row r="918" spans="1:21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  <c r="S918" s="1"/>
      <c r="T918" s="1"/>
      <c r="U918" s="1"/>
    </row>
    <row r="919" spans="1:21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  <c r="S919" s="1"/>
      <c r="T919" s="1"/>
      <c r="U919" s="1"/>
    </row>
    <row r="920" spans="1:21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  <c r="S920" s="1"/>
      <c r="T920" s="1"/>
      <c r="U920" s="1"/>
    </row>
    <row r="921" spans="1:21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  <c r="S921" s="1"/>
      <c r="T921" s="1"/>
      <c r="U921" s="1"/>
    </row>
    <row r="922" spans="1:21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  <c r="S922" s="1"/>
      <c r="T922" s="1"/>
      <c r="U922" s="1"/>
    </row>
    <row r="923" spans="1:21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  <c r="S923" s="1"/>
      <c r="T923" s="1"/>
      <c r="U923" s="1"/>
    </row>
    <row r="924" spans="1:21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  <c r="S924" s="1"/>
      <c r="T924" s="1"/>
      <c r="U924" s="1"/>
    </row>
    <row r="925" spans="1:21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  <c r="S925" s="1"/>
      <c r="T925" s="1"/>
      <c r="U925" s="1"/>
    </row>
    <row r="926" spans="1:21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  <c r="S926" s="1"/>
      <c r="T926" s="1"/>
      <c r="U926" s="1"/>
    </row>
    <row r="927" spans="1:21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  <c r="S927" s="1"/>
      <c r="T927" s="1"/>
      <c r="U927" s="1"/>
    </row>
    <row r="928" spans="1:21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  <c r="S928" s="1"/>
      <c r="T928" s="1"/>
      <c r="U928" s="1"/>
    </row>
    <row r="929" spans="1:21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  <c r="S929" s="1"/>
      <c r="T929" s="1"/>
      <c r="U929" s="1"/>
    </row>
    <row r="930" spans="1:21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  <c r="S930" s="1"/>
      <c r="T930" s="1"/>
      <c r="U930" s="1"/>
    </row>
    <row r="931" spans="1:21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2"/>
      <c r="M931" s="4"/>
      <c r="N931" s="1"/>
      <c r="O931" s="1"/>
      <c r="P931" s="1"/>
      <c r="Q931" s="1"/>
      <c r="R931" s="1"/>
      <c r="S931" s="1"/>
      <c r="T931" s="1"/>
      <c r="U931" s="1"/>
    </row>
    <row r="932" spans="1:21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2"/>
      <c r="M932" s="4"/>
      <c r="N932" s="1"/>
      <c r="O932" s="1"/>
      <c r="P932" s="1"/>
      <c r="Q932" s="1"/>
      <c r="R932" s="1"/>
      <c r="S932" s="1"/>
      <c r="T932" s="1"/>
      <c r="U932" s="1"/>
    </row>
    <row r="933" spans="1:21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2"/>
      <c r="M933" s="4"/>
      <c r="N933" s="1"/>
      <c r="O933" s="1"/>
      <c r="P933" s="1"/>
      <c r="Q933" s="1"/>
      <c r="R933" s="1"/>
      <c r="S933" s="1"/>
      <c r="T933" s="1"/>
      <c r="U933" s="1"/>
    </row>
    <row r="934" spans="1:21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2"/>
      <c r="M934" s="4"/>
      <c r="N934" s="1"/>
      <c r="O934" s="1"/>
      <c r="P934" s="1"/>
      <c r="Q934" s="1"/>
      <c r="R934" s="1"/>
      <c r="S934" s="1"/>
      <c r="T934" s="1"/>
      <c r="U934" s="1"/>
    </row>
    <row r="935" spans="1:21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2"/>
      <c r="M935" s="4"/>
      <c r="N935" s="1"/>
      <c r="O935" s="1"/>
      <c r="P935" s="1"/>
      <c r="Q935" s="1"/>
      <c r="R935" s="1"/>
      <c r="S935" s="1"/>
      <c r="T935" s="1"/>
      <c r="U935" s="1"/>
    </row>
    <row r="936" spans="1:21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2"/>
      <c r="M936" s="4"/>
      <c r="N936" s="1"/>
      <c r="O936" s="1"/>
      <c r="P936" s="1"/>
      <c r="Q936" s="1"/>
      <c r="R936" s="1"/>
      <c r="S936" s="1"/>
      <c r="T936" s="1"/>
      <c r="U936" s="1"/>
    </row>
    <row r="937" spans="1:21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2"/>
      <c r="M937" s="4"/>
      <c r="N937" s="1"/>
      <c r="O937" s="1"/>
      <c r="P937" s="1"/>
      <c r="Q937" s="1"/>
      <c r="R937" s="1"/>
      <c r="S937" s="1"/>
      <c r="T937" s="1"/>
      <c r="U937" s="1"/>
    </row>
    <row r="938" spans="1:21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2"/>
      <c r="M938" s="4"/>
      <c r="N938" s="1"/>
      <c r="O938" s="1"/>
      <c r="P938" s="1"/>
      <c r="Q938" s="1"/>
      <c r="R938" s="1"/>
      <c r="S938" s="1"/>
      <c r="T938" s="1"/>
      <c r="U938" s="1"/>
    </row>
    <row r="939" spans="1:21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2"/>
      <c r="M939" s="4"/>
      <c r="N939" s="1"/>
      <c r="O939" s="1"/>
      <c r="P939" s="1"/>
      <c r="Q939" s="1"/>
      <c r="R939" s="1"/>
      <c r="S939" s="1"/>
      <c r="T939" s="1"/>
      <c r="U939" s="1"/>
    </row>
    <row r="940" spans="1:21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2"/>
      <c r="M940" s="4"/>
      <c r="N940" s="1"/>
      <c r="O940" s="1"/>
      <c r="P940" s="1"/>
      <c r="Q940" s="1"/>
      <c r="R940" s="1"/>
      <c r="S940" s="1"/>
      <c r="T940" s="1"/>
      <c r="U940" s="1"/>
    </row>
    <row r="941" spans="1:21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2"/>
      <c r="M941" s="4"/>
      <c r="N941" s="1"/>
      <c r="O941" s="1"/>
      <c r="P941" s="1"/>
      <c r="Q941" s="1"/>
      <c r="R941" s="1"/>
      <c r="S941" s="1"/>
      <c r="T941" s="1"/>
      <c r="U941" s="1"/>
    </row>
    <row r="942" spans="1:21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2"/>
      <c r="M942" s="4"/>
      <c r="N942" s="1"/>
      <c r="O942" s="1"/>
      <c r="P942" s="1"/>
      <c r="Q942" s="1"/>
      <c r="R942" s="1"/>
      <c r="S942" s="1"/>
      <c r="T942" s="1"/>
      <c r="U942" s="1"/>
    </row>
    <row r="943" spans="1:21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2"/>
      <c r="M943" s="4"/>
      <c r="N943" s="1"/>
      <c r="O943" s="1"/>
      <c r="P943" s="1"/>
      <c r="Q943" s="1"/>
      <c r="R943" s="1"/>
      <c r="S943" s="1"/>
      <c r="T943" s="1"/>
      <c r="U943" s="1"/>
    </row>
    <row r="944" spans="1:21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2"/>
      <c r="M944" s="4"/>
      <c r="N944" s="1"/>
      <c r="O944" s="1"/>
      <c r="P944" s="1"/>
      <c r="Q944" s="1"/>
      <c r="R944" s="1"/>
      <c r="S944" s="1"/>
      <c r="T944" s="1"/>
      <c r="U944" s="1"/>
    </row>
    <row r="945" spans="1:21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2"/>
      <c r="M945" s="4"/>
      <c r="N945" s="1"/>
      <c r="O945" s="1"/>
      <c r="P945" s="1"/>
      <c r="Q945" s="1"/>
      <c r="R945" s="1"/>
      <c r="S945" s="1"/>
      <c r="T945" s="1"/>
      <c r="U945" s="1"/>
    </row>
    <row r="946" spans="1:21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2"/>
      <c r="M946" s="4"/>
      <c r="N946" s="1"/>
      <c r="O946" s="1"/>
      <c r="P946" s="1"/>
      <c r="Q946" s="1"/>
      <c r="R946" s="1"/>
      <c r="S946" s="1"/>
      <c r="T946" s="1"/>
      <c r="U946" s="1"/>
    </row>
    <row r="947" spans="1:21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2"/>
      <c r="M947" s="4"/>
      <c r="N947" s="1"/>
      <c r="O947" s="1"/>
      <c r="P947" s="1"/>
      <c r="Q947" s="1"/>
      <c r="R947" s="1"/>
      <c r="S947" s="1"/>
      <c r="T947" s="1"/>
      <c r="U947" s="1"/>
    </row>
    <row r="948" spans="1:21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2"/>
      <c r="M948" s="4"/>
      <c r="N948" s="1"/>
      <c r="O948" s="1"/>
      <c r="P948" s="1"/>
      <c r="Q948" s="1"/>
      <c r="R948" s="1"/>
      <c r="S948" s="1"/>
      <c r="T948" s="1"/>
      <c r="U948" s="1"/>
    </row>
    <row r="949" spans="1:21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2"/>
      <c r="M949" s="4"/>
      <c r="N949" s="1"/>
      <c r="O949" s="1"/>
      <c r="P949" s="1"/>
      <c r="Q949" s="1"/>
      <c r="R949" s="1"/>
      <c r="S949" s="1"/>
      <c r="T949" s="1"/>
      <c r="U949" s="1"/>
    </row>
    <row r="950" spans="1:21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2"/>
      <c r="M950" s="4"/>
      <c r="N950" s="1"/>
      <c r="O950" s="1"/>
      <c r="P950" s="1"/>
      <c r="Q950" s="1"/>
      <c r="R950" s="1"/>
      <c r="S950" s="1"/>
      <c r="T950" s="1"/>
      <c r="U950" s="1"/>
    </row>
    <row r="951" spans="1:21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2"/>
      <c r="M951" s="4"/>
      <c r="N951" s="1"/>
      <c r="O951" s="1"/>
      <c r="P951" s="1"/>
      <c r="Q951" s="1"/>
      <c r="R951" s="1"/>
      <c r="S951" s="1"/>
      <c r="T951" s="1"/>
      <c r="U951" s="1"/>
    </row>
    <row r="952" spans="1:21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2"/>
      <c r="M952" s="4"/>
      <c r="N952" s="1"/>
      <c r="O952" s="1"/>
      <c r="P952" s="1"/>
      <c r="Q952" s="1"/>
      <c r="R952" s="1"/>
      <c r="S952" s="1"/>
      <c r="T952" s="1"/>
      <c r="U952" s="1"/>
    </row>
    <row r="953" spans="1:21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2"/>
      <c r="M953" s="4"/>
      <c r="N953" s="1"/>
      <c r="O953" s="1"/>
      <c r="P953" s="1"/>
      <c r="Q953" s="1"/>
      <c r="R953" s="1"/>
      <c r="S953" s="1"/>
      <c r="T953" s="1"/>
      <c r="U953" s="1"/>
    </row>
    <row r="954" spans="1:21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2"/>
      <c r="M954" s="4"/>
      <c r="N954" s="1"/>
      <c r="O954" s="1"/>
      <c r="P954" s="1"/>
      <c r="Q954" s="1"/>
      <c r="R954" s="1"/>
      <c r="S954" s="1"/>
      <c r="T954" s="1"/>
      <c r="U954" s="1"/>
    </row>
    <row r="955" spans="1:21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2"/>
      <c r="M955" s="4"/>
      <c r="N955" s="1"/>
      <c r="O955" s="1"/>
      <c r="P955" s="1"/>
      <c r="Q955" s="1"/>
      <c r="R955" s="1"/>
      <c r="S955" s="1"/>
      <c r="T955" s="1"/>
      <c r="U955" s="1"/>
    </row>
    <row r="956" spans="1:21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2"/>
      <c r="M956" s="4"/>
      <c r="N956" s="1"/>
      <c r="O956" s="1"/>
      <c r="P956" s="1"/>
      <c r="Q956" s="1"/>
      <c r="R956" s="1"/>
      <c r="S956" s="1"/>
      <c r="T956" s="1"/>
      <c r="U956" s="1"/>
    </row>
    <row r="957" spans="1:21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2"/>
      <c r="M957" s="4"/>
      <c r="N957" s="1"/>
      <c r="O957" s="1"/>
      <c r="P957" s="1"/>
      <c r="Q957" s="1"/>
      <c r="R957" s="1"/>
      <c r="S957" s="1"/>
      <c r="T957" s="1"/>
      <c r="U957" s="1"/>
    </row>
    <row r="958" spans="1:21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2"/>
      <c r="M958" s="4"/>
      <c r="N958" s="1"/>
      <c r="O958" s="1"/>
      <c r="P958" s="1"/>
      <c r="Q958" s="1"/>
      <c r="R958" s="1"/>
      <c r="S958" s="1"/>
      <c r="T958" s="1"/>
      <c r="U958" s="1"/>
    </row>
    <row r="959" spans="1:21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2"/>
      <c r="M959" s="4"/>
      <c r="N959" s="1"/>
      <c r="O959" s="1"/>
      <c r="P959" s="1"/>
      <c r="Q959" s="1"/>
      <c r="R959" s="1"/>
      <c r="S959" s="1"/>
      <c r="T959" s="1"/>
      <c r="U959" s="1"/>
    </row>
    <row r="960" spans="1:21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2"/>
      <c r="M960" s="4"/>
      <c r="N960" s="1"/>
      <c r="O960" s="1"/>
      <c r="P960" s="1"/>
      <c r="Q960" s="1"/>
      <c r="R960" s="1"/>
      <c r="S960" s="1"/>
      <c r="T960" s="1"/>
      <c r="U960" s="1"/>
    </row>
    <row r="961" spans="1:21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2"/>
      <c r="M961" s="4"/>
      <c r="N961" s="1"/>
      <c r="O961" s="1"/>
      <c r="P961" s="1"/>
      <c r="Q961" s="1"/>
      <c r="R961" s="1"/>
      <c r="S961" s="1"/>
      <c r="T961" s="1"/>
      <c r="U961" s="1"/>
    </row>
    <row r="962" spans="1:21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2"/>
      <c r="M962" s="4"/>
      <c r="N962" s="1"/>
      <c r="O962" s="1"/>
      <c r="P962" s="1"/>
      <c r="Q962" s="1"/>
      <c r="R962" s="1"/>
      <c r="S962" s="1"/>
      <c r="T962" s="1"/>
      <c r="U962" s="1"/>
    </row>
    <row r="963" spans="1:21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2"/>
      <c r="M963" s="4"/>
      <c r="N963" s="1"/>
      <c r="O963" s="1"/>
      <c r="P963" s="1"/>
      <c r="Q963" s="1"/>
      <c r="R963" s="1"/>
      <c r="S963" s="1"/>
      <c r="T963" s="1"/>
      <c r="U963" s="1"/>
    </row>
    <row r="964" spans="1:21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2"/>
      <c r="M964" s="4"/>
      <c r="N964" s="1"/>
      <c r="O964" s="1"/>
      <c r="P964" s="1"/>
      <c r="Q964" s="1"/>
      <c r="R964" s="1"/>
      <c r="S964" s="1"/>
      <c r="T964" s="1"/>
      <c r="U964" s="1"/>
    </row>
    <row r="965" spans="1:21" ht="12.7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2"/>
      <c r="K965" s="3"/>
      <c r="L965" s="2"/>
      <c r="M965" s="4"/>
      <c r="N965" s="1"/>
      <c r="O965" s="1"/>
      <c r="P965" s="1"/>
      <c r="Q965" s="1"/>
      <c r="R965" s="1"/>
      <c r="S965" s="1"/>
      <c r="T965" s="1"/>
      <c r="U965" s="1"/>
    </row>
    <row r="966" spans="1:21" ht="12.7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2"/>
      <c r="K966" s="3"/>
      <c r="L966" s="2"/>
      <c r="M966" s="4"/>
      <c r="N966" s="1"/>
      <c r="O966" s="1"/>
      <c r="P966" s="1"/>
      <c r="Q966" s="1"/>
      <c r="R966" s="1"/>
      <c r="S966" s="1"/>
      <c r="T966" s="1"/>
      <c r="U966" s="1"/>
    </row>
    <row r="967" spans="1:21" ht="12.7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2"/>
      <c r="K967" s="3"/>
      <c r="L967" s="2"/>
      <c r="M967" s="4"/>
      <c r="N967" s="1"/>
      <c r="O967" s="1"/>
      <c r="P967" s="1"/>
      <c r="Q967" s="1"/>
      <c r="R967" s="1"/>
      <c r="S967" s="1"/>
      <c r="T967" s="1"/>
      <c r="U967" s="1"/>
    </row>
    <row r="968" spans="1:21" ht="12.7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2"/>
      <c r="K968" s="3"/>
      <c r="L968" s="2"/>
      <c r="M968" s="4"/>
      <c r="N968" s="1"/>
      <c r="O968" s="1"/>
      <c r="P968" s="1"/>
      <c r="Q968" s="1"/>
      <c r="R968" s="1"/>
      <c r="S968" s="1"/>
      <c r="T968" s="1"/>
      <c r="U968" s="1"/>
    </row>
    <row r="969" spans="1:21" ht="12.7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2"/>
      <c r="K969" s="3"/>
      <c r="L969" s="2"/>
      <c r="M969" s="4"/>
      <c r="N969" s="1"/>
      <c r="O969" s="1"/>
      <c r="P969" s="1"/>
      <c r="Q969" s="1"/>
      <c r="R969" s="1"/>
      <c r="S969" s="1"/>
      <c r="T969" s="1"/>
      <c r="U969" s="1"/>
    </row>
    <row r="970" spans="1:21" ht="12.7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2"/>
      <c r="K970" s="3"/>
      <c r="L970" s="2"/>
      <c r="M970" s="4"/>
      <c r="N970" s="1"/>
      <c r="O970" s="1"/>
      <c r="P970" s="1"/>
      <c r="Q970" s="1"/>
      <c r="R970" s="1"/>
      <c r="S970" s="1"/>
      <c r="T970" s="1"/>
      <c r="U970" s="1"/>
    </row>
    <row r="971" spans="1:21" ht="12.7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2"/>
      <c r="K971" s="3"/>
      <c r="L971" s="2"/>
      <c r="M971" s="4"/>
      <c r="N971" s="1"/>
      <c r="O971" s="1"/>
      <c r="P971" s="1"/>
      <c r="Q971" s="1"/>
      <c r="R971" s="1"/>
      <c r="S971" s="1"/>
      <c r="T971" s="1"/>
      <c r="U971" s="1"/>
    </row>
    <row r="972" spans="1:21" ht="12.7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2"/>
      <c r="K972" s="3"/>
      <c r="L972" s="2"/>
      <c r="M972" s="4"/>
      <c r="N972" s="1"/>
      <c r="O972" s="1"/>
      <c r="P972" s="1"/>
      <c r="Q972" s="1"/>
      <c r="R972" s="1"/>
      <c r="S972" s="1"/>
      <c r="T972" s="1"/>
      <c r="U972" s="1"/>
    </row>
    <row r="973" spans="1:21" ht="12.7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2"/>
      <c r="K973" s="3"/>
      <c r="L973" s="2"/>
      <c r="M973" s="4"/>
      <c r="N973" s="1"/>
      <c r="O973" s="1"/>
      <c r="P973" s="1"/>
      <c r="Q973" s="1"/>
      <c r="R973" s="1"/>
      <c r="S973" s="1"/>
      <c r="T973" s="1"/>
      <c r="U973" s="1"/>
    </row>
    <row r="974" spans="1:21" ht="12.7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2"/>
      <c r="K974" s="3"/>
      <c r="L974" s="2"/>
      <c r="M974" s="4"/>
      <c r="N974" s="1"/>
      <c r="O974" s="1"/>
      <c r="P974" s="1"/>
      <c r="Q974" s="1"/>
      <c r="R974" s="1"/>
      <c r="S974" s="1"/>
      <c r="T974" s="1"/>
      <c r="U974" s="1"/>
    </row>
    <row r="975" spans="1:21" ht="12.7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2"/>
      <c r="K975" s="3"/>
      <c r="L975" s="2"/>
      <c r="M975" s="4"/>
      <c r="N975" s="1"/>
      <c r="O975" s="1"/>
      <c r="P975" s="1"/>
      <c r="Q975" s="1"/>
      <c r="R975" s="1"/>
      <c r="S975" s="1"/>
      <c r="T975" s="1"/>
      <c r="U975" s="1"/>
    </row>
    <row r="976" spans="1:21" ht="12.7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2"/>
      <c r="K976" s="3"/>
      <c r="L976" s="2"/>
      <c r="M976" s="4"/>
      <c r="N976" s="1"/>
      <c r="O976" s="1"/>
      <c r="P976" s="1"/>
      <c r="Q976" s="1"/>
      <c r="R976" s="1"/>
      <c r="S976" s="1"/>
      <c r="T976" s="1"/>
      <c r="U976" s="1"/>
    </row>
    <row r="977" spans="1:21" ht="12.7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2"/>
      <c r="K977" s="3"/>
      <c r="L977" s="2"/>
      <c r="M977" s="4"/>
      <c r="N977" s="1"/>
      <c r="O977" s="1"/>
      <c r="P977" s="1"/>
      <c r="Q977" s="1"/>
      <c r="R977" s="1"/>
      <c r="S977" s="1"/>
      <c r="T977" s="1"/>
      <c r="U977" s="1"/>
    </row>
    <row r="978" spans="1:21" ht="12.7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2"/>
      <c r="K978" s="3"/>
      <c r="L978" s="2"/>
      <c r="M978" s="4"/>
      <c r="N978" s="1"/>
      <c r="O978" s="1"/>
      <c r="P978" s="1"/>
      <c r="Q978" s="1"/>
      <c r="R978" s="1"/>
      <c r="S978" s="1"/>
      <c r="T978" s="1"/>
      <c r="U978" s="1"/>
    </row>
    <row r="979" spans="1:21" ht="12.7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2"/>
      <c r="K979" s="3"/>
      <c r="L979" s="2"/>
      <c r="M979" s="4"/>
      <c r="N979" s="1"/>
      <c r="O979" s="1"/>
      <c r="P979" s="1"/>
      <c r="Q979" s="1"/>
      <c r="R979" s="1"/>
      <c r="S979" s="1"/>
      <c r="T979" s="1"/>
      <c r="U979" s="1"/>
    </row>
    <row r="980" spans="1:21" ht="12.7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2"/>
      <c r="K980" s="3"/>
      <c r="L980" s="2"/>
      <c r="M980" s="4"/>
      <c r="N980" s="1"/>
      <c r="O980" s="1"/>
      <c r="P980" s="1"/>
      <c r="Q980" s="1"/>
      <c r="R980" s="1"/>
      <c r="S980" s="1"/>
      <c r="T980" s="1"/>
      <c r="U980" s="1"/>
    </row>
    <row r="981" spans="1:21" ht="12.7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2"/>
      <c r="K981" s="3"/>
      <c r="L981" s="2"/>
      <c r="M981" s="4"/>
      <c r="N981" s="1"/>
      <c r="O981" s="1"/>
      <c r="P981" s="1"/>
      <c r="Q981" s="1"/>
      <c r="R981" s="1"/>
      <c r="S981" s="1"/>
      <c r="T981" s="1"/>
      <c r="U981" s="1"/>
    </row>
    <row r="982" spans="1:21" ht="12.7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2"/>
      <c r="K982" s="3"/>
      <c r="L982" s="2"/>
      <c r="M982" s="4"/>
      <c r="N982" s="1"/>
      <c r="O982" s="1"/>
      <c r="P982" s="1"/>
      <c r="Q982" s="1"/>
      <c r="R982" s="1"/>
      <c r="S982" s="1"/>
      <c r="T982" s="1"/>
      <c r="U982" s="1"/>
    </row>
    <row r="983" spans="1:21" ht="12.7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2"/>
      <c r="K983" s="3"/>
      <c r="L983" s="2"/>
      <c r="M983" s="4"/>
      <c r="N983" s="1"/>
      <c r="O983" s="1"/>
      <c r="P983" s="1"/>
      <c r="Q983" s="1"/>
      <c r="R983" s="1"/>
      <c r="S983" s="1"/>
      <c r="T983" s="1"/>
      <c r="U983" s="1"/>
    </row>
    <row r="984" spans="1:21" ht="12.75" customHeight="1" x14ac:dyDescent="0.25">
      <c r="A984" s="1"/>
      <c r="B984" s="2"/>
      <c r="C984" s="1"/>
      <c r="D984" s="1"/>
      <c r="E984" s="1"/>
      <c r="F984" s="1"/>
      <c r="G984" s="1"/>
      <c r="H984" s="1"/>
      <c r="I984" s="1"/>
      <c r="J984" s="2"/>
      <c r="K984" s="3"/>
      <c r="L984" s="2"/>
      <c r="M984" s="4"/>
      <c r="N984" s="1"/>
      <c r="O984" s="1"/>
      <c r="P984" s="1"/>
      <c r="Q984" s="1"/>
      <c r="R984" s="1"/>
      <c r="S984" s="1"/>
      <c r="T984" s="1"/>
      <c r="U984" s="1"/>
    </row>
    <row r="985" spans="1:21" ht="12.75" customHeight="1" x14ac:dyDescent="0.25">
      <c r="A985" s="1"/>
      <c r="B985" s="2"/>
      <c r="C985" s="1"/>
      <c r="D985" s="1"/>
      <c r="E985" s="1"/>
      <c r="F985" s="1"/>
      <c r="G985" s="1"/>
      <c r="H985" s="1"/>
      <c r="I985" s="1"/>
      <c r="J985" s="2"/>
      <c r="K985" s="3"/>
      <c r="L985" s="2"/>
      <c r="M985" s="4"/>
      <c r="N985" s="1"/>
      <c r="O985" s="1"/>
      <c r="P985" s="1"/>
      <c r="Q985" s="1"/>
      <c r="R985" s="1"/>
      <c r="S985" s="1"/>
      <c r="T985" s="1"/>
      <c r="U985" s="1"/>
    </row>
    <row r="986" spans="1:21" ht="12.75" customHeight="1" x14ac:dyDescent="0.25">
      <c r="A986" s="1"/>
      <c r="B986" s="2"/>
      <c r="C986" s="1"/>
      <c r="D986" s="1"/>
      <c r="E986" s="1"/>
      <c r="F986" s="1"/>
      <c r="G986" s="1"/>
      <c r="H986" s="1"/>
      <c r="I986" s="1"/>
      <c r="J986" s="2"/>
      <c r="K986" s="3"/>
      <c r="L986" s="2"/>
      <c r="M986" s="4"/>
      <c r="N986" s="1"/>
      <c r="O986" s="1"/>
      <c r="P986" s="1"/>
      <c r="Q986" s="1"/>
      <c r="R986" s="1"/>
      <c r="S986" s="1"/>
      <c r="T986" s="1"/>
      <c r="U986" s="1"/>
    </row>
    <row r="987" spans="1:21" ht="12.75" customHeight="1" x14ac:dyDescent="0.25">
      <c r="A987" s="1"/>
      <c r="B987" s="2"/>
      <c r="C987" s="1"/>
      <c r="D987" s="1"/>
      <c r="E987" s="1"/>
      <c r="F987" s="1"/>
      <c r="G987" s="1"/>
      <c r="H987" s="1"/>
      <c r="I987" s="1"/>
      <c r="J987" s="2"/>
      <c r="K987" s="3"/>
      <c r="L987" s="2"/>
      <c r="M987" s="4"/>
      <c r="N987" s="1"/>
      <c r="O987" s="1"/>
      <c r="P987" s="1"/>
      <c r="Q987" s="1"/>
      <c r="R987" s="1"/>
      <c r="S987" s="1"/>
      <c r="T987" s="1"/>
      <c r="U987" s="1"/>
    </row>
    <row r="988" spans="1:21" ht="12.75" customHeight="1" x14ac:dyDescent="0.25">
      <c r="A988" s="1"/>
      <c r="B988" s="2"/>
      <c r="C988" s="1"/>
      <c r="D988" s="1"/>
      <c r="E988" s="1"/>
      <c r="F988" s="1"/>
      <c r="G988" s="1"/>
      <c r="H988" s="1"/>
      <c r="I988" s="1"/>
      <c r="J988" s="2"/>
      <c r="K988" s="3"/>
      <c r="L988" s="2"/>
      <c r="M988" s="4"/>
      <c r="N988" s="1"/>
      <c r="O988" s="1"/>
      <c r="P988" s="1"/>
      <c r="Q988" s="1"/>
      <c r="R988" s="1"/>
      <c r="S988" s="1"/>
      <c r="T988" s="1"/>
      <c r="U988" s="1"/>
    </row>
    <row r="989" spans="1:21" ht="12.75" customHeight="1" x14ac:dyDescent="0.25">
      <c r="A989" s="1"/>
      <c r="B989" s="2"/>
      <c r="C989" s="1"/>
      <c r="D989" s="1"/>
      <c r="E989" s="1"/>
      <c r="F989" s="1"/>
      <c r="G989" s="1"/>
      <c r="H989" s="1"/>
      <c r="I989" s="1"/>
      <c r="J989" s="2"/>
      <c r="K989" s="3"/>
      <c r="L989" s="2"/>
      <c r="M989" s="4"/>
      <c r="N989" s="1"/>
      <c r="O989" s="1"/>
      <c r="P989" s="1"/>
      <c r="Q989" s="1"/>
      <c r="R989" s="1"/>
      <c r="S989" s="1"/>
      <c r="T989" s="1"/>
      <c r="U989" s="1"/>
    </row>
    <row r="990" spans="1:21" ht="12.75" customHeight="1" x14ac:dyDescent="0.25">
      <c r="A990" s="1"/>
      <c r="B990" s="2"/>
      <c r="C990" s="1"/>
      <c r="D990" s="1"/>
      <c r="E990" s="1"/>
      <c r="F990" s="1"/>
      <c r="G990" s="1"/>
      <c r="H990" s="1"/>
      <c r="I990" s="1"/>
      <c r="J990" s="2"/>
      <c r="K990" s="3"/>
      <c r="L990" s="2"/>
      <c r="M990" s="4"/>
      <c r="N990" s="1"/>
      <c r="O990" s="1"/>
      <c r="P990" s="1"/>
      <c r="Q990" s="1"/>
      <c r="R990" s="1"/>
      <c r="S990" s="1"/>
      <c r="T990" s="1"/>
      <c r="U990" s="1"/>
    </row>
    <row r="991" spans="1:21" ht="12.75" customHeight="1" x14ac:dyDescent="0.25">
      <c r="A991" s="1"/>
      <c r="B991" s="2"/>
      <c r="C991" s="1"/>
      <c r="D991" s="1"/>
      <c r="E991" s="1"/>
      <c r="F991" s="1"/>
      <c r="G991" s="1"/>
      <c r="H991" s="1"/>
      <c r="I991" s="1"/>
      <c r="J991" s="2"/>
      <c r="K991" s="3"/>
      <c r="L991" s="2"/>
      <c r="M991" s="4"/>
      <c r="N991" s="1"/>
      <c r="O991" s="1"/>
      <c r="P991" s="1"/>
      <c r="Q991" s="1"/>
      <c r="R991" s="1"/>
      <c r="S991" s="1"/>
      <c r="T991" s="1"/>
      <c r="U991" s="1"/>
    </row>
    <row r="992" spans="1:21" ht="12.75" customHeight="1" x14ac:dyDescent="0.25">
      <c r="A992" s="1"/>
      <c r="B992" s="2"/>
      <c r="C992" s="1"/>
      <c r="D992" s="1"/>
      <c r="E992" s="1"/>
      <c r="F992" s="1"/>
      <c r="G992" s="1"/>
      <c r="H992" s="1"/>
      <c r="I992" s="1"/>
      <c r="J992" s="2"/>
      <c r="K992" s="3"/>
      <c r="L992" s="2"/>
      <c r="M992" s="4"/>
      <c r="N992" s="1"/>
      <c r="O992" s="1"/>
      <c r="P992" s="1"/>
      <c r="Q992" s="1"/>
      <c r="R992" s="1"/>
      <c r="S992" s="1"/>
      <c r="T992" s="1"/>
      <c r="U992" s="1"/>
    </row>
    <row r="993" spans="1:21" ht="12.75" customHeight="1" x14ac:dyDescent="0.25">
      <c r="A993" s="1"/>
      <c r="B993" s="2"/>
      <c r="C993" s="1"/>
      <c r="D993" s="1"/>
      <c r="E993" s="1"/>
      <c r="F993" s="1"/>
      <c r="G993" s="1"/>
      <c r="H993" s="1"/>
      <c r="I993" s="1"/>
      <c r="J993" s="2"/>
      <c r="K993" s="3"/>
      <c r="L993" s="2"/>
      <c r="M993" s="4"/>
      <c r="N993" s="1"/>
      <c r="O993" s="1"/>
      <c r="P993" s="1"/>
      <c r="Q993" s="1"/>
      <c r="R993" s="1"/>
      <c r="S993" s="1"/>
      <c r="T993" s="1"/>
      <c r="U993" s="1"/>
    </row>
    <row r="994" spans="1:21" ht="12.75" customHeight="1" x14ac:dyDescent="0.25">
      <c r="A994" s="1"/>
      <c r="B994" s="2"/>
      <c r="C994" s="1"/>
      <c r="D994" s="1"/>
      <c r="E994" s="1"/>
      <c r="F994" s="1"/>
      <c r="G994" s="1"/>
      <c r="H994" s="1"/>
      <c r="I994" s="1"/>
      <c r="J994" s="2"/>
      <c r="K994" s="3"/>
      <c r="L994" s="2"/>
      <c r="M994" s="4"/>
      <c r="N994" s="1"/>
      <c r="O994" s="1"/>
      <c r="P994" s="1"/>
      <c r="Q994" s="1"/>
      <c r="R994" s="1"/>
      <c r="S994" s="1"/>
      <c r="T994" s="1"/>
      <c r="U994" s="1"/>
    </row>
    <row r="995" spans="1:21" ht="12.75" customHeight="1" x14ac:dyDescent="0.25">
      <c r="A995" s="1"/>
      <c r="B995" s="2"/>
      <c r="C995" s="1"/>
      <c r="D995" s="1"/>
      <c r="E995" s="1"/>
      <c r="F995" s="1"/>
      <c r="G995" s="1"/>
      <c r="H995" s="1"/>
      <c r="I995" s="1"/>
      <c r="J995" s="2"/>
      <c r="K995" s="3"/>
      <c r="L995" s="2"/>
      <c r="M995" s="4"/>
      <c r="N995" s="1"/>
      <c r="O995" s="1"/>
      <c r="P995" s="1"/>
      <c r="Q995" s="1"/>
      <c r="R995" s="1"/>
      <c r="S995" s="1"/>
      <c r="T995" s="1"/>
      <c r="U995" s="1"/>
    </row>
    <row r="996" spans="1:21" ht="12.75" customHeight="1" x14ac:dyDescent="0.25">
      <c r="A996" s="1"/>
      <c r="B996" s="2"/>
      <c r="C996" s="1"/>
      <c r="D996" s="1"/>
      <c r="E996" s="1"/>
      <c r="F996" s="1"/>
      <c r="G996" s="1"/>
      <c r="H996" s="1"/>
      <c r="I996" s="1"/>
      <c r="J996" s="2"/>
      <c r="K996" s="3"/>
      <c r="L996" s="2"/>
      <c r="M996" s="4"/>
      <c r="N996" s="1"/>
      <c r="O996" s="1"/>
      <c r="P996" s="1"/>
      <c r="Q996" s="1"/>
      <c r="R996" s="1"/>
      <c r="S996" s="1"/>
      <c r="T996" s="1"/>
      <c r="U996" s="1"/>
    </row>
    <row r="997" spans="1:21" ht="12.75" customHeight="1" x14ac:dyDescent="0.25">
      <c r="A997" s="1"/>
      <c r="B997" s="2"/>
      <c r="C997" s="1"/>
      <c r="D997" s="1"/>
      <c r="E997" s="1"/>
      <c r="F997" s="1"/>
      <c r="G997" s="1"/>
      <c r="H997" s="1"/>
      <c r="I997" s="1"/>
      <c r="J997" s="2"/>
      <c r="K997" s="3"/>
      <c r="L997" s="2"/>
      <c r="M997" s="4"/>
      <c r="N997" s="1"/>
      <c r="O997" s="1"/>
      <c r="P997" s="1"/>
      <c r="Q997" s="1"/>
      <c r="R997" s="1"/>
      <c r="S997" s="1"/>
      <c r="T997" s="1"/>
      <c r="U997" s="1"/>
    </row>
    <row r="998" spans="1:21" ht="12.75" customHeight="1" x14ac:dyDescent="0.25">
      <c r="A998" s="1"/>
      <c r="B998" s="2"/>
      <c r="C998" s="1"/>
      <c r="D998" s="1"/>
      <c r="E998" s="1"/>
      <c r="F998" s="1"/>
      <c r="G998" s="1"/>
      <c r="H998" s="1"/>
      <c r="I998" s="1"/>
      <c r="J998" s="2"/>
      <c r="K998" s="3"/>
      <c r="L998" s="2"/>
      <c r="M998" s="4"/>
      <c r="N998" s="1"/>
      <c r="O998" s="1"/>
      <c r="P998" s="1"/>
      <c r="Q998" s="1"/>
      <c r="R998" s="1"/>
      <c r="S998" s="1"/>
      <c r="T998" s="1"/>
      <c r="U998" s="1"/>
    </row>
    <row r="999" spans="1:21" ht="12.75" customHeight="1" x14ac:dyDescent="0.25">
      <c r="A999" s="1"/>
      <c r="B999" s="2"/>
      <c r="C999" s="1"/>
      <c r="D999" s="1"/>
      <c r="E999" s="1"/>
      <c r="F999" s="1"/>
      <c r="G999" s="1"/>
      <c r="H999" s="1"/>
      <c r="I999" s="1"/>
      <c r="J999" s="2"/>
      <c r="K999" s="3"/>
      <c r="L999" s="2"/>
      <c r="M999" s="4"/>
      <c r="N999" s="1"/>
      <c r="O999" s="1"/>
      <c r="P999" s="1"/>
      <c r="Q999" s="1"/>
      <c r="R999" s="1"/>
      <c r="S999" s="1"/>
      <c r="T999" s="1"/>
      <c r="U999" s="1"/>
    </row>
    <row r="1000" spans="1:21" ht="12.75" customHeight="1" x14ac:dyDescent="0.25">
      <c r="A1000" s="1"/>
      <c r="B1000" s="2"/>
      <c r="C1000" s="1"/>
      <c r="D1000" s="1"/>
      <c r="E1000" s="1"/>
      <c r="F1000" s="1"/>
      <c r="G1000" s="1"/>
      <c r="H1000" s="1"/>
      <c r="I1000" s="1"/>
      <c r="J1000" s="2"/>
      <c r="K1000" s="3"/>
      <c r="L1000" s="2"/>
      <c r="M1000" s="4"/>
      <c r="N1000" s="1"/>
      <c r="O1000" s="1"/>
      <c r="P1000" s="1"/>
      <c r="Q1000" s="1"/>
      <c r="R1000" s="1"/>
      <c r="S1000" s="1"/>
      <c r="T1000" s="1"/>
      <c r="U1000" s="1"/>
    </row>
  </sheetData>
  <mergeCells count="181">
    <mergeCell ref="A2:A3"/>
    <mergeCell ref="B2:B3"/>
    <mergeCell ref="C2:D3"/>
    <mergeCell ref="E2:L2"/>
    <mergeCell ref="M2:M3"/>
    <mergeCell ref="C9:L9"/>
    <mergeCell ref="C10:L10"/>
    <mergeCell ref="E3:I3"/>
    <mergeCell ref="C4:L4"/>
    <mergeCell ref="C5:L5"/>
    <mergeCell ref="C6:L6"/>
    <mergeCell ref="C7:L7"/>
    <mergeCell ref="C8:L8"/>
    <mergeCell ref="O9:P11"/>
    <mergeCell ref="K11:K12"/>
    <mergeCell ref="L11:L12"/>
    <mergeCell ref="M11:M12"/>
    <mergeCell ref="E11:E12"/>
    <mergeCell ref="F11:F12"/>
    <mergeCell ref="G11:G12"/>
    <mergeCell ref="H11:H12"/>
    <mergeCell ref="I11:I12"/>
    <mergeCell ref="J11:J12"/>
    <mergeCell ref="C13:L13"/>
    <mergeCell ref="C11:D11"/>
    <mergeCell ref="B14:B15"/>
    <mergeCell ref="C14:D14"/>
    <mergeCell ref="E14:E15"/>
    <mergeCell ref="F14:F15"/>
    <mergeCell ref="G14:G15"/>
    <mergeCell ref="H14:H15"/>
    <mergeCell ref="I14:I15"/>
    <mergeCell ref="J14:J15"/>
    <mergeCell ref="K14:K15"/>
    <mergeCell ref="M19:M20"/>
    <mergeCell ref="E17:E18"/>
    <mergeCell ref="F19:F20"/>
    <mergeCell ref="G19:G20"/>
    <mergeCell ref="H19:H20"/>
    <mergeCell ref="I19:I20"/>
    <mergeCell ref="J19:J20"/>
    <mergeCell ref="M14:M15"/>
    <mergeCell ref="I17:I18"/>
    <mergeCell ref="J17:J18"/>
    <mergeCell ref="K17:K18"/>
    <mergeCell ref="L17:L18"/>
    <mergeCell ref="M17:M18"/>
    <mergeCell ref="L14:L15"/>
    <mergeCell ref="C16:L16"/>
    <mergeCell ref="C17:D17"/>
    <mergeCell ref="F17:F18"/>
    <mergeCell ref="G17:G18"/>
    <mergeCell ref="H17:H18"/>
    <mergeCell ref="E19:E20"/>
    <mergeCell ref="E21:E22"/>
    <mergeCell ref="F21:F22"/>
    <mergeCell ref="G21:G22"/>
    <mergeCell ref="H21:H22"/>
    <mergeCell ref="I21:I22"/>
    <mergeCell ref="J21:J22"/>
    <mergeCell ref="C23:L23"/>
    <mergeCell ref="C19:D19"/>
    <mergeCell ref="K19:K20"/>
    <mergeCell ref="L19:L20"/>
    <mergeCell ref="M24:M25"/>
    <mergeCell ref="C24:D24"/>
    <mergeCell ref="F24:F25"/>
    <mergeCell ref="G24:G25"/>
    <mergeCell ref="H24:H25"/>
    <mergeCell ref="I24:I25"/>
    <mergeCell ref="C21:D21"/>
    <mergeCell ref="K21:K22"/>
    <mergeCell ref="L21:L22"/>
    <mergeCell ref="M21:M22"/>
    <mergeCell ref="E24:E25"/>
    <mergeCell ref="F26:F27"/>
    <mergeCell ref="G26:G27"/>
    <mergeCell ref="H26:H27"/>
    <mergeCell ref="I26:I27"/>
    <mergeCell ref="J26:J27"/>
    <mergeCell ref="J24:J25"/>
    <mergeCell ref="K24:K25"/>
    <mergeCell ref="L24:L25"/>
    <mergeCell ref="K26:K27"/>
    <mergeCell ref="L26:L27"/>
    <mergeCell ref="M28:M29"/>
    <mergeCell ref="E26:E27"/>
    <mergeCell ref="E28:E29"/>
    <mergeCell ref="F28:F29"/>
    <mergeCell ref="G28:G29"/>
    <mergeCell ref="H28:H29"/>
    <mergeCell ref="I28:I29"/>
    <mergeCell ref="J28:J29"/>
    <mergeCell ref="C30:L30"/>
    <mergeCell ref="M26:M27"/>
    <mergeCell ref="C26:D26"/>
    <mergeCell ref="C31:D31"/>
    <mergeCell ref="F31:F32"/>
    <mergeCell ref="G31:G32"/>
    <mergeCell ref="H31:H32"/>
    <mergeCell ref="I31:I32"/>
    <mergeCell ref="C28:D28"/>
    <mergeCell ref="K28:K29"/>
    <mergeCell ref="L28:L29"/>
    <mergeCell ref="C33:D33"/>
    <mergeCell ref="K33:K34"/>
    <mergeCell ref="L33:L34"/>
    <mergeCell ref="M33:M34"/>
    <mergeCell ref="E31:E32"/>
    <mergeCell ref="F33:F34"/>
    <mergeCell ref="G33:G34"/>
    <mergeCell ref="H33:H34"/>
    <mergeCell ref="I33:I34"/>
    <mergeCell ref="J33:J34"/>
    <mergeCell ref="E33:E34"/>
    <mergeCell ref="J31:J32"/>
    <mergeCell ref="K31:K32"/>
    <mergeCell ref="L31:L32"/>
    <mergeCell ref="M31:M32"/>
    <mergeCell ref="K42:K43"/>
    <mergeCell ref="L42:L43"/>
    <mergeCell ref="C35:D35"/>
    <mergeCell ref="K35:K36"/>
    <mergeCell ref="L35:L36"/>
    <mergeCell ref="M35:M36"/>
    <mergeCell ref="K37:K38"/>
    <mergeCell ref="L37:L38"/>
    <mergeCell ref="M37:M38"/>
    <mergeCell ref="F35:F36"/>
    <mergeCell ref="G35:G36"/>
    <mergeCell ref="H35:H36"/>
    <mergeCell ref="I35:I36"/>
    <mergeCell ref="J35:J36"/>
    <mergeCell ref="C37:D37"/>
    <mergeCell ref="E35:E36"/>
    <mergeCell ref="F37:F38"/>
    <mergeCell ref="G37:G38"/>
    <mergeCell ref="H37:H38"/>
    <mergeCell ref="I37:I38"/>
    <mergeCell ref="J37:J38"/>
    <mergeCell ref="J47:J48"/>
    <mergeCell ref="K47:K48"/>
    <mergeCell ref="L47:L48"/>
    <mergeCell ref="M47:M48"/>
    <mergeCell ref="C45:D45"/>
    <mergeCell ref="C47:D47"/>
    <mergeCell ref="E47:E48"/>
    <mergeCell ref="F47:F48"/>
    <mergeCell ref="G47:G48"/>
    <mergeCell ref="H47:H48"/>
    <mergeCell ref="I47:I48"/>
    <mergeCell ref="E45:E46"/>
    <mergeCell ref="F45:F46"/>
    <mergeCell ref="G45:G46"/>
    <mergeCell ref="H45:H46"/>
    <mergeCell ref="I45:I46"/>
    <mergeCell ref="L45:L46"/>
    <mergeCell ref="M42:M43"/>
    <mergeCell ref="J45:J46"/>
    <mergeCell ref="K45:K46"/>
    <mergeCell ref="M45:M46"/>
    <mergeCell ref="C39:D39"/>
    <mergeCell ref="K39:K40"/>
    <mergeCell ref="L39:L40"/>
    <mergeCell ref="M39:M40"/>
    <mergeCell ref="E37:E38"/>
    <mergeCell ref="E39:E40"/>
    <mergeCell ref="F39:F40"/>
    <mergeCell ref="G39:G40"/>
    <mergeCell ref="H39:H40"/>
    <mergeCell ref="I39:I40"/>
    <mergeCell ref="J39:J40"/>
    <mergeCell ref="C41:L41"/>
    <mergeCell ref="E42:E43"/>
    <mergeCell ref="F42:F43"/>
    <mergeCell ref="G42:G43"/>
    <mergeCell ref="H42:H43"/>
    <mergeCell ref="I42:I43"/>
    <mergeCell ref="C44:L44"/>
    <mergeCell ref="C42:D42"/>
    <mergeCell ref="J42:J43"/>
  </mergeCells>
  <pageMargins left="0.25" right="0.25" top="0.75" bottom="0.75" header="0" footer="0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R940"/>
  <sheetViews>
    <sheetView showGridLines="0" view="pageBreakPreview" topLeftCell="B1" zoomScale="60" zoomScaleNormal="100" workbookViewId="0">
      <selection activeCell="N12" sqref="N12"/>
    </sheetView>
  </sheetViews>
  <sheetFormatPr defaultColWidth="14.42578125" defaultRowHeight="15" customHeight="1" x14ac:dyDescent="0.25"/>
  <cols>
    <col min="1" max="1" width="15.28515625" hidden="1" customWidth="1"/>
    <col min="2" max="2" width="6.8554687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6.85546875" customWidth="1"/>
    <col min="8" max="8" width="1.85546875" customWidth="1"/>
    <col min="9" max="9" width="5.570312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8" width="8.7109375" customWidth="1"/>
  </cols>
  <sheetData>
    <row r="1" spans="1:18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</row>
    <row r="2" spans="1:18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</row>
    <row r="3" spans="1:18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</row>
    <row r="4" spans="1:18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>M5</f>
        <v>70000000</v>
      </c>
      <c r="N4" s="1"/>
      <c r="O4" s="1"/>
      <c r="P4" s="1"/>
      <c r="Q4" s="1"/>
      <c r="R4" s="1"/>
    </row>
    <row r="5" spans="1:18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>M6</f>
        <v>70000000</v>
      </c>
      <c r="N5" s="1"/>
      <c r="O5" s="1"/>
      <c r="P5" s="1"/>
      <c r="Q5" s="1"/>
      <c r="R5" s="1"/>
    </row>
    <row r="6" spans="1:18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>M7</f>
        <v>70000000</v>
      </c>
      <c r="N6" s="1"/>
      <c r="O6" s="1"/>
      <c r="P6" s="1"/>
      <c r="Q6" s="1"/>
      <c r="R6" s="1"/>
    </row>
    <row r="7" spans="1:18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7">
        <f>M8</f>
        <v>70000000</v>
      </c>
      <c r="N7" s="1"/>
      <c r="O7" s="1"/>
      <c r="P7" s="1"/>
      <c r="Q7" s="1"/>
      <c r="R7" s="1"/>
    </row>
    <row r="8" spans="1:18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7">
        <f>M9</f>
        <v>70000000</v>
      </c>
      <c r="N8" s="1"/>
      <c r="O8" s="1"/>
      <c r="P8" s="1"/>
      <c r="Q8" s="1"/>
      <c r="R8" s="1"/>
    </row>
    <row r="9" spans="1:18" ht="12.75" customHeight="1" x14ac:dyDescent="0.25">
      <c r="A9" s="10" t="str">
        <f>IF(B9=100%,"","Selisih "&amp;(ROUND((B9-100%)*100,2)&amp;"%"))</f>
        <v>Selisih -100%</v>
      </c>
      <c r="B9" s="11"/>
      <c r="C9" s="89" t="s">
        <v>125</v>
      </c>
      <c r="D9" s="58"/>
      <c r="E9" s="58"/>
      <c r="F9" s="58"/>
      <c r="G9" s="58"/>
      <c r="H9" s="58"/>
      <c r="I9" s="58"/>
      <c r="J9" s="58"/>
      <c r="K9" s="58"/>
      <c r="L9" s="59"/>
      <c r="M9" s="7">
        <f>SUM(M10,M13,M18)</f>
        <v>70000000</v>
      </c>
      <c r="N9" s="1"/>
      <c r="O9" s="1"/>
      <c r="P9" s="1"/>
      <c r="Q9" s="1"/>
      <c r="R9" s="1"/>
    </row>
    <row r="10" spans="1:18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SUM(M11:M12)</f>
        <v>63650000</v>
      </c>
      <c r="N10" s="1"/>
      <c r="O10" s="1"/>
      <c r="P10" s="1"/>
      <c r="Q10" s="1"/>
      <c r="R10" s="1"/>
    </row>
    <row r="11" spans="1:18" ht="25.5" customHeight="1" x14ac:dyDescent="0.25">
      <c r="A11" s="13"/>
      <c r="B11" s="14"/>
      <c r="C11" s="45" t="s">
        <v>22</v>
      </c>
      <c r="D11" s="46"/>
      <c r="E11" s="69">
        <v>90</v>
      </c>
      <c r="F11" s="62" t="s">
        <v>0</v>
      </c>
      <c r="G11" s="62">
        <v>4</v>
      </c>
      <c r="H11" s="62" t="s">
        <v>0</v>
      </c>
      <c r="I11" s="63">
        <v>60</v>
      </c>
      <c r="J11" s="56" t="s">
        <v>28</v>
      </c>
      <c r="K11" s="47">
        <v>63650000</v>
      </c>
      <c r="L11" s="49"/>
      <c r="M11" s="47">
        <f>K11</f>
        <v>63650000</v>
      </c>
      <c r="N11" s="1"/>
      <c r="O11" s="1"/>
      <c r="P11" s="1"/>
      <c r="Q11" s="1"/>
      <c r="R11" s="1"/>
    </row>
    <row r="12" spans="1:18" ht="57" customHeight="1" x14ac:dyDescent="0.25">
      <c r="A12" s="15"/>
      <c r="B12" s="18"/>
      <c r="C12" s="15"/>
      <c r="D12" s="27" t="s">
        <v>196</v>
      </c>
      <c r="E12" s="51"/>
      <c r="F12" s="53"/>
      <c r="G12" s="53"/>
      <c r="H12" s="53"/>
      <c r="I12" s="55"/>
      <c r="J12" s="48"/>
      <c r="K12" s="48"/>
      <c r="L12" s="48"/>
      <c r="M12" s="48"/>
      <c r="N12" s="1"/>
      <c r="O12" s="1"/>
      <c r="P12" s="1"/>
      <c r="Q12" s="1"/>
      <c r="R12" s="1"/>
    </row>
    <row r="13" spans="1:18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59"/>
      <c r="M13" s="9">
        <f>SUM(M14:M17)</f>
        <v>6000000</v>
      </c>
      <c r="N13" s="1"/>
      <c r="O13" s="1"/>
    </row>
    <row r="14" spans="1:18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3000000</v>
      </c>
      <c r="L14" s="49"/>
      <c r="M14" s="47">
        <f>E14*K14</f>
        <v>3000000</v>
      </c>
      <c r="N14" s="1"/>
      <c r="O14" s="1"/>
    </row>
    <row r="15" spans="1:18" ht="12.75" customHeight="1" x14ac:dyDescent="0.25">
      <c r="A15" s="15"/>
      <c r="B15" s="18"/>
      <c r="C15" s="15"/>
      <c r="D15" s="27" t="s">
        <v>197</v>
      </c>
      <c r="E15" s="51"/>
      <c r="F15" s="53"/>
      <c r="G15" s="53"/>
      <c r="H15" s="53"/>
      <c r="I15" s="55"/>
      <c r="J15" s="48"/>
      <c r="K15" s="48"/>
      <c r="L15" s="48"/>
      <c r="M15" s="48"/>
      <c r="N15" s="1"/>
      <c r="O15" s="1"/>
    </row>
    <row r="16" spans="1:18" ht="25.5" customHeight="1" x14ac:dyDescent="0.25">
      <c r="A16" s="13"/>
      <c r="B16" s="14"/>
      <c r="C16" s="45" t="s">
        <v>22</v>
      </c>
      <c r="D16" s="46"/>
      <c r="E16" s="50">
        <v>4</v>
      </c>
      <c r="F16" s="52"/>
      <c r="G16" s="52"/>
      <c r="H16" s="52"/>
      <c r="I16" s="54"/>
      <c r="J16" s="56" t="s">
        <v>23</v>
      </c>
      <c r="K16" s="47">
        <v>750000</v>
      </c>
      <c r="L16" s="49"/>
      <c r="M16" s="47">
        <f>E16*K16</f>
        <v>3000000</v>
      </c>
      <c r="N16" s="1"/>
      <c r="O16" s="1"/>
    </row>
    <row r="17" spans="1:18" ht="19.5" customHeight="1" x14ac:dyDescent="0.25">
      <c r="A17" s="15"/>
      <c r="B17" s="18"/>
      <c r="C17" s="15"/>
      <c r="D17" s="27" t="s">
        <v>55</v>
      </c>
      <c r="E17" s="51"/>
      <c r="F17" s="53"/>
      <c r="G17" s="53"/>
      <c r="H17" s="53"/>
      <c r="I17" s="55"/>
      <c r="J17" s="48"/>
      <c r="K17" s="48"/>
      <c r="L17" s="48"/>
      <c r="M17" s="48"/>
      <c r="N17" s="1"/>
      <c r="O17" s="1"/>
    </row>
    <row r="18" spans="1:18" ht="12.75" customHeight="1" x14ac:dyDescent="0.25">
      <c r="A18" s="10"/>
      <c r="B18" s="12"/>
      <c r="C18" s="57" t="s">
        <v>21</v>
      </c>
      <c r="D18" s="58"/>
      <c r="E18" s="58"/>
      <c r="F18" s="58"/>
      <c r="G18" s="58"/>
      <c r="H18" s="58"/>
      <c r="I18" s="58"/>
      <c r="J18" s="58"/>
      <c r="K18" s="58"/>
      <c r="L18" s="59"/>
      <c r="M18" s="9">
        <f>SUM(M19:M20)</f>
        <v>350000</v>
      </c>
      <c r="N18" s="1"/>
      <c r="O18" s="1"/>
    </row>
    <row r="19" spans="1:18" ht="25.5" customHeight="1" x14ac:dyDescent="0.25">
      <c r="A19" s="13"/>
      <c r="B19" s="56"/>
      <c r="C19" s="45" t="s">
        <v>22</v>
      </c>
      <c r="D19" s="46"/>
      <c r="E19" s="50">
        <v>1</v>
      </c>
      <c r="F19" s="52"/>
      <c r="G19" s="52"/>
      <c r="H19" s="52"/>
      <c r="I19" s="54"/>
      <c r="J19" s="71" t="s">
        <v>23</v>
      </c>
      <c r="K19" s="47">
        <v>350000</v>
      </c>
      <c r="L19" s="49"/>
      <c r="M19" s="47">
        <f>E19*K19</f>
        <v>350000</v>
      </c>
      <c r="N19" s="1"/>
      <c r="O19" s="1"/>
    </row>
    <row r="20" spans="1:18" ht="24.75" customHeight="1" x14ac:dyDescent="0.25">
      <c r="A20" s="15"/>
      <c r="B20" s="48"/>
      <c r="C20" s="15"/>
      <c r="D20" s="27" t="s">
        <v>198</v>
      </c>
      <c r="E20" s="51"/>
      <c r="F20" s="53"/>
      <c r="G20" s="53"/>
      <c r="H20" s="53"/>
      <c r="I20" s="55"/>
      <c r="J20" s="48"/>
      <c r="K20" s="48"/>
      <c r="L20" s="48"/>
      <c r="M20" s="48"/>
      <c r="N20" s="1"/>
      <c r="O20" s="1"/>
    </row>
    <row r="21" spans="1:18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2"/>
      <c r="M21" s="4"/>
      <c r="N21" s="1"/>
      <c r="O21" s="1"/>
      <c r="P21" s="1"/>
      <c r="Q21" s="1"/>
      <c r="R21" s="1"/>
    </row>
    <row r="22" spans="1:18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2"/>
      <c r="M22" s="4"/>
      <c r="N22" s="1"/>
      <c r="O22" s="1"/>
      <c r="P22" s="1"/>
      <c r="Q22" s="1"/>
      <c r="R22" s="1"/>
    </row>
    <row r="23" spans="1:18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2"/>
      <c r="M23" s="4"/>
      <c r="N23" s="1"/>
      <c r="O23" s="1"/>
      <c r="P23" s="1"/>
      <c r="Q23" s="1"/>
      <c r="R23" s="1"/>
    </row>
    <row r="24" spans="1:18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2"/>
      <c r="M24" s="4"/>
      <c r="N24" s="1"/>
      <c r="O24" s="1"/>
      <c r="P24" s="1"/>
      <c r="Q24" s="1"/>
      <c r="R24" s="1"/>
    </row>
    <row r="25" spans="1:18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2"/>
      <c r="M25" s="4"/>
      <c r="N25" s="1"/>
      <c r="O25" s="1"/>
      <c r="P25" s="1"/>
      <c r="Q25" s="1"/>
      <c r="R25" s="1"/>
    </row>
    <row r="26" spans="1:18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2"/>
      <c r="M26" s="4"/>
      <c r="N26" s="1"/>
      <c r="O26" s="1"/>
      <c r="P26" s="1"/>
      <c r="Q26" s="1"/>
      <c r="R26" s="1"/>
    </row>
    <row r="27" spans="1:18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2"/>
      <c r="M27" s="4"/>
      <c r="N27" s="1"/>
      <c r="O27" s="1"/>
      <c r="P27" s="1"/>
      <c r="Q27" s="1"/>
      <c r="R27" s="1"/>
    </row>
    <row r="28" spans="1:18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2"/>
      <c r="M28" s="4"/>
      <c r="N28" s="1"/>
      <c r="O28" s="1"/>
      <c r="P28" s="1"/>
      <c r="Q28" s="1"/>
      <c r="R28" s="1"/>
    </row>
    <row r="29" spans="1:18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2"/>
      <c r="M29" s="4"/>
      <c r="N29" s="1"/>
      <c r="O29" s="1"/>
      <c r="P29" s="1"/>
      <c r="Q29" s="1"/>
      <c r="R29" s="1"/>
    </row>
    <row r="30" spans="1:18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2"/>
      <c r="M30" s="4"/>
      <c r="N30" s="1"/>
      <c r="O30" s="1"/>
      <c r="P30" s="1"/>
      <c r="Q30" s="1"/>
      <c r="R30" s="1"/>
    </row>
    <row r="31" spans="1:18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2"/>
      <c r="M31" s="4"/>
      <c r="N31" s="1"/>
      <c r="O31" s="1"/>
      <c r="P31" s="1"/>
      <c r="Q31" s="1"/>
      <c r="R31" s="1"/>
    </row>
    <row r="32" spans="1:18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2"/>
      <c r="M32" s="4"/>
      <c r="N32" s="1"/>
      <c r="O32" s="1"/>
      <c r="P32" s="1"/>
      <c r="Q32" s="1"/>
      <c r="R32" s="1"/>
    </row>
    <row r="33" spans="1:18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2"/>
      <c r="M33" s="4"/>
      <c r="N33" s="1"/>
      <c r="O33" s="1"/>
      <c r="P33" s="1"/>
      <c r="Q33" s="1"/>
      <c r="R33" s="1"/>
    </row>
    <row r="34" spans="1:18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2"/>
      <c r="M34" s="4"/>
      <c r="N34" s="1"/>
      <c r="O34" s="1"/>
      <c r="P34" s="1"/>
      <c r="Q34" s="1"/>
      <c r="R34" s="1"/>
    </row>
    <row r="35" spans="1:18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2"/>
      <c r="M35" s="4"/>
      <c r="N35" s="1"/>
      <c r="O35" s="1"/>
      <c r="P35" s="1"/>
      <c r="Q35" s="1"/>
      <c r="R35" s="1"/>
    </row>
    <row r="36" spans="1:18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2"/>
      <c r="M36" s="4"/>
      <c r="N36" s="1"/>
      <c r="O36" s="1"/>
      <c r="P36" s="1"/>
      <c r="Q36" s="1"/>
      <c r="R36" s="1"/>
    </row>
    <row r="37" spans="1:18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2"/>
      <c r="M37" s="4"/>
      <c r="N37" s="1"/>
      <c r="O37" s="1"/>
      <c r="P37" s="1"/>
      <c r="Q37" s="1"/>
      <c r="R37" s="1"/>
    </row>
    <row r="38" spans="1:18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2"/>
      <c r="M38" s="4"/>
      <c r="N38" s="1"/>
      <c r="O38" s="1"/>
      <c r="P38" s="1"/>
      <c r="Q38" s="1"/>
      <c r="R38" s="1"/>
    </row>
    <row r="39" spans="1:18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2"/>
      <c r="M39" s="4"/>
      <c r="N39" s="1"/>
      <c r="O39" s="1"/>
      <c r="P39" s="1"/>
      <c r="Q39" s="1"/>
      <c r="R39" s="1"/>
    </row>
    <row r="40" spans="1:18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2"/>
      <c r="M40" s="4"/>
      <c r="N40" s="1"/>
      <c r="O40" s="1"/>
      <c r="P40" s="1"/>
      <c r="Q40" s="1"/>
      <c r="R40" s="1"/>
    </row>
    <row r="41" spans="1:18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2"/>
      <c r="M41" s="4"/>
      <c r="N41" s="1"/>
      <c r="O41" s="1"/>
      <c r="P41" s="1"/>
      <c r="Q41" s="1"/>
      <c r="R41" s="1"/>
    </row>
    <row r="42" spans="1:18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2"/>
      <c r="M42" s="4"/>
      <c r="N42" s="1"/>
      <c r="O42" s="1"/>
      <c r="P42" s="1"/>
      <c r="Q42" s="1"/>
      <c r="R42" s="1"/>
    </row>
    <row r="43" spans="1:18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2"/>
      <c r="M43" s="4"/>
      <c r="N43" s="1"/>
      <c r="O43" s="1"/>
      <c r="P43" s="1"/>
      <c r="Q43" s="1"/>
      <c r="R43" s="1"/>
    </row>
    <row r="44" spans="1:18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2"/>
      <c r="M44" s="4"/>
      <c r="N44" s="1"/>
      <c r="O44" s="1"/>
      <c r="P44" s="1"/>
      <c r="Q44" s="1"/>
      <c r="R44" s="1"/>
    </row>
    <row r="45" spans="1:18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2"/>
      <c r="M45" s="4"/>
      <c r="N45" s="1"/>
      <c r="O45" s="1"/>
      <c r="P45" s="1"/>
      <c r="Q45" s="1"/>
      <c r="R45" s="1"/>
    </row>
    <row r="46" spans="1:18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2"/>
      <c r="M46" s="4"/>
      <c r="N46" s="1"/>
      <c r="O46" s="1"/>
      <c r="P46" s="1"/>
      <c r="Q46" s="1"/>
      <c r="R46" s="1"/>
    </row>
    <row r="47" spans="1:18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2"/>
      <c r="M47" s="4"/>
      <c r="N47" s="1"/>
      <c r="O47" s="1"/>
      <c r="P47" s="1"/>
      <c r="Q47" s="1"/>
      <c r="R47" s="1"/>
    </row>
    <row r="48" spans="1:18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2"/>
      <c r="M48" s="4"/>
      <c r="N48" s="1"/>
      <c r="O48" s="1"/>
      <c r="P48" s="1"/>
      <c r="Q48" s="1"/>
      <c r="R48" s="1"/>
    </row>
    <row r="49" spans="1:18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</row>
    <row r="50" spans="1:18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</row>
    <row r="51" spans="1:18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</row>
    <row r="52" spans="1:18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</row>
    <row r="53" spans="1:18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</row>
    <row r="54" spans="1:18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</row>
    <row r="55" spans="1:18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</row>
    <row r="56" spans="1:18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</row>
    <row r="57" spans="1:18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</row>
    <row r="58" spans="1:18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</row>
    <row r="59" spans="1:18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</row>
    <row r="60" spans="1:18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</row>
    <row r="61" spans="1:18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</row>
    <row r="62" spans="1:18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</row>
    <row r="63" spans="1:18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</row>
    <row r="64" spans="1:18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</row>
    <row r="65" spans="1:18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</row>
    <row r="66" spans="1:18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</row>
    <row r="67" spans="1:18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</row>
    <row r="68" spans="1:18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</row>
    <row r="69" spans="1:18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</row>
    <row r="70" spans="1:18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</row>
    <row r="71" spans="1:18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</row>
    <row r="72" spans="1:18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</row>
    <row r="73" spans="1:18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</row>
    <row r="74" spans="1:18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</row>
    <row r="75" spans="1:18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</row>
    <row r="76" spans="1:18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</row>
    <row r="77" spans="1:18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</row>
    <row r="78" spans="1:18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</row>
    <row r="79" spans="1:18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</row>
    <row r="80" spans="1:18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</row>
    <row r="81" spans="1:18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</row>
    <row r="82" spans="1:18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</row>
    <row r="83" spans="1:18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</row>
    <row r="84" spans="1:18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</row>
    <row r="85" spans="1:18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</row>
    <row r="86" spans="1:18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</row>
    <row r="87" spans="1:18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</row>
    <row r="88" spans="1:18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</row>
    <row r="89" spans="1:18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</row>
    <row r="90" spans="1:18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</row>
    <row r="91" spans="1:18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</row>
    <row r="92" spans="1:18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</row>
    <row r="93" spans="1:18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</row>
    <row r="94" spans="1:18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</row>
    <row r="95" spans="1:18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</row>
    <row r="96" spans="1:18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</row>
    <row r="97" spans="1:18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</row>
    <row r="98" spans="1:18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</row>
    <row r="99" spans="1:18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</row>
    <row r="100" spans="1:18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</row>
    <row r="101" spans="1:18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</row>
    <row r="102" spans="1:18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</row>
    <row r="103" spans="1:18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</row>
    <row r="104" spans="1:18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</row>
    <row r="105" spans="1:18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</row>
    <row r="106" spans="1:18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</row>
    <row r="107" spans="1:18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</row>
    <row r="108" spans="1:18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</row>
    <row r="109" spans="1:18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</row>
    <row r="110" spans="1:18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</row>
    <row r="111" spans="1:18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</row>
    <row r="112" spans="1:18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</row>
    <row r="113" spans="1:18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</row>
    <row r="114" spans="1:18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</row>
    <row r="115" spans="1:18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</row>
    <row r="116" spans="1:18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</row>
    <row r="117" spans="1:18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</row>
    <row r="118" spans="1:18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</row>
    <row r="119" spans="1:18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</row>
    <row r="120" spans="1:18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</row>
    <row r="121" spans="1:18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</row>
    <row r="122" spans="1:18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</row>
    <row r="123" spans="1:18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</row>
    <row r="124" spans="1:18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</row>
    <row r="125" spans="1:18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</row>
    <row r="126" spans="1:18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</row>
    <row r="127" spans="1:18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</row>
    <row r="128" spans="1:18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</row>
    <row r="129" spans="1:18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</row>
    <row r="130" spans="1:18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</row>
    <row r="131" spans="1:18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</row>
    <row r="132" spans="1:18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</row>
    <row r="133" spans="1:18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</row>
    <row r="134" spans="1:18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</row>
    <row r="135" spans="1:18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</row>
    <row r="136" spans="1:18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</row>
    <row r="137" spans="1:18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</row>
    <row r="138" spans="1:18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</row>
    <row r="139" spans="1:18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</row>
    <row r="140" spans="1:18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</row>
    <row r="141" spans="1:18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</row>
    <row r="142" spans="1:18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</row>
    <row r="143" spans="1:18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</row>
    <row r="144" spans="1:18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</row>
    <row r="145" spans="1:18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</row>
    <row r="146" spans="1:18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</row>
    <row r="147" spans="1:18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</row>
    <row r="148" spans="1:18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</row>
    <row r="149" spans="1:18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</row>
    <row r="150" spans="1:18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</row>
    <row r="151" spans="1:18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</row>
    <row r="152" spans="1:18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</row>
    <row r="153" spans="1:18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</row>
    <row r="154" spans="1:18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</row>
    <row r="155" spans="1:18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</row>
    <row r="156" spans="1:18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</row>
    <row r="157" spans="1:18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</row>
    <row r="158" spans="1:18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</row>
    <row r="159" spans="1:18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</row>
    <row r="160" spans="1:18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</row>
    <row r="161" spans="1:18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</row>
    <row r="162" spans="1:18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</row>
    <row r="163" spans="1:18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</row>
    <row r="164" spans="1:18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</row>
    <row r="165" spans="1:18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</row>
    <row r="166" spans="1:18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</row>
    <row r="167" spans="1:18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</row>
    <row r="168" spans="1:18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</row>
    <row r="169" spans="1:18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</row>
    <row r="170" spans="1:18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</row>
    <row r="171" spans="1:18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</row>
    <row r="172" spans="1:18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</row>
    <row r="173" spans="1:18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</row>
    <row r="174" spans="1:18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</row>
    <row r="175" spans="1:18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</row>
    <row r="176" spans="1:18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</row>
    <row r="177" spans="1:18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</row>
    <row r="178" spans="1:18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</row>
    <row r="179" spans="1:18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</row>
    <row r="180" spans="1:18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</row>
    <row r="181" spans="1:18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</row>
    <row r="182" spans="1:18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</row>
    <row r="183" spans="1:18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</row>
    <row r="184" spans="1:18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</row>
    <row r="185" spans="1:18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</row>
    <row r="186" spans="1:18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</row>
    <row r="187" spans="1:18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</row>
    <row r="188" spans="1:18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</row>
    <row r="189" spans="1:18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</row>
    <row r="190" spans="1:18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</row>
    <row r="191" spans="1:18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</row>
    <row r="192" spans="1:18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</row>
    <row r="193" spans="1:18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</row>
    <row r="194" spans="1:18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</row>
    <row r="195" spans="1:18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</row>
    <row r="196" spans="1:18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</row>
    <row r="197" spans="1:18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</row>
    <row r="198" spans="1:18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</row>
    <row r="199" spans="1:18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</row>
    <row r="200" spans="1:18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</row>
    <row r="201" spans="1:18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</row>
    <row r="202" spans="1:18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</row>
    <row r="203" spans="1:18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</row>
    <row r="204" spans="1:18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</row>
    <row r="205" spans="1:18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</row>
    <row r="206" spans="1:18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</row>
    <row r="207" spans="1:18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</row>
    <row r="208" spans="1:18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</row>
    <row r="209" spans="1:18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</row>
    <row r="210" spans="1:18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</row>
    <row r="211" spans="1:18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</row>
    <row r="212" spans="1:18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</row>
    <row r="213" spans="1:18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</row>
    <row r="214" spans="1:18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</row>
    <row r="215" spans="1:18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</row>
    <row r="216" spans="1:18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</row>
    <row r="217" spans="1:18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</row>
    <row r="218" spans="1:18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</row>
    <row r="219" spans="1:18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</row>
    <row r="220" spans="1:18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</row>
    <row r="221" spans="1:18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</row>
    <row r="222" spans="1:18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</row>
    <row r="223" spans="1:18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</row>
    <row r="224" spans="1:18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</row>
    <row r="225" spans="1:18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</row>
    <row r="226" spans="1:18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</row>
    <row r="227" spans="1:18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</row>
    <row r="228" spans="1:18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</row>
    <row r="229" spans="1:18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</row>
    <row r="230" spans="1:18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</row>
    <row r="231" spans="1:18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</row>
    <row r="232" spans="1:18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</row>
    <row r="233" spans="1:18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</row>
    <row r="234" spans="1:18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</row>
    <row r="235" spans="1:18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</row>
    <row r="236" spans="1:18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</row>
    <row r="237" spans="1:18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</row>
    <row r="238" spans="1:18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</row>
    <row r="239" spans="1:18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</row>
    <row r="240" spans="1:18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</row>
    <row r="241" spans="1:18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</row>
    <row r="242" spans="1:18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</row>
    <row r="243" spans="1:18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</row>
    <row r="244" spans="1:18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</row>
    <row r="245" spans="1:18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</row>
    <row r="246" spans="1:18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</row>
    <row r="247" spans="1:18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</row>
    <row r="248" spans="1:18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</row>
    <row r="249" spans="1:18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</row>
    <row r="250" spans="1:18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</row>
    <row r="251" spans="1:18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</row>
    <row r="252" spans="1:18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</row>
    <row r="253" spans="1:18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</row>
    <row r="254" spans="1:18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</row>
    <row r="255" spans="1:18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</row>
    <row r="256" spans="1:18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</row>
    <row r="257" spans="1:18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</row>
    <row r="258" spans="1:18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</row>
    <row r="259" spans="1:18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</row>
    <row r="260" spans="1:18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</row>
    <row r="261" spans="1:18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</row>
    <row r="262" spans="1:18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</row>
    <row r="263" spans="1:18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</row>
    <row r="264" spans="1:18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</row>
    <row r="265" spans="1:18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</row>
    <row r="266" spans="1:18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</row>
    <row r="267" spans="1:18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</row>
    <row r="268" spans="1:18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</row>
    <row r="269" spans="1:18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</row>
    <row r="270" spans="1:18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</row>
    <row r="271" spans="1:18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</row>
    <row r="272" spans="1:18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</row>
    <row r="273" spans="1:18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</row>
    <row r="274" spans="1:18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</row>
    <row r="275" spans="1:18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</row>
    <row r="276" spans="1:18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</row>
    <row r="277" spans="1:18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</row>
    <row r="278" spans="1:18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</row>
    <row r="279" spans="1:18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</row>
    <row r="280" spans="1:18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</row>
    <row r="281" spans="1:18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</row>
    <row r="282" spans="1:18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</row>
    <row r="283" spans="1:18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</row>
    <row r="284" spans="1:18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</row>
    <row r="285" spans="1:18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</row>
    <row r="286" spans="1:18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</row>
    <row r="287" spans="1:18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</row>
    <row r="288" spans="1:18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</row>
    <row r="289" spans="1:18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</row>
    <row r="290" spans="1:18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</row>
    <row r="291" spans="1:18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</row>
    <row r="292" spans="1:18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</row>
    <row r="293" spans="1:18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</row>
    <row r="294" spans="1:18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</row>
    <row r="295" spans="1:18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</row>
    <row r="296" spans="1:18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</row>
    <row r="297" spans="1:18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</row>
    <row r="298" spans="1:18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</row>
    <row r="299" spans="1:18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</row>
    <row r="300" spans="1:18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</row>
    <row r="301" spans="1:18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</row>
    <row r="302" spans="1:18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</row>
    <row r="303" spans="1:18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</row>
    <row r="304" spans="1:18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</row>
    <row r="305" spans="1:18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</row>
    <row r="306" spans="1:18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</row>
    <row r="307" spans="1:18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</row>
    <row r="308" spans="1:18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</row>
    <row r="309" spans="1:18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</row>
    <row r="310" spans="1:18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</row>
    <row r="311" spans="1:18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</row>
    <row r="312" spans="1:18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</row>
    <row r="313" spans="1:18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</row>
    <row r="314" spans="1:18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</row>
    <row r="315" spans="1:18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</row>
    <row r="316" spans="1:18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</row>
    <row r="317" spans="1:18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</row>
    <row r="318" spans="1:18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</row>
    <row r="319" spans="1:18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</row>
    <row r="320" spans="1:18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</row>
    <row r="321" spans="1:18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</row>
    <row r="322" spans="1:18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</row>
    <row r="323" spans="1:18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</row>
    <row r="324" spans="1:18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</row>
    <row r="325" spans="1:18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</row>
    <row r="326" spans="1:18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</row>
    <row r="327" spans="1:18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</row>
    <row r="328" spans="1:18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</row>
    <row r="329" spans="1:18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</row>
    <row r="330" spans="1:18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</row>
    <row r="331" spans="1:18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</row>
    <row r="332" spans="1:18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</row>
    <row r="333" spans="1:18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</row>
    <row r="334" spans="1:18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</row>
    <row r="335" spans="1:18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</row>
    <row r="336" spans="1:18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</row>
    <row r="337" spans="1:18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</row>
    <row r="338" spans="1:18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</row>
    <row r="339" spans="1:18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</row>
    <row r="340" spans="1:18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</row>
    <row r="341" spans="1:18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</row>
    <row r="342" spans="1:18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</row>
    <row r="343" spans="1:18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</row>
    <row r="344" spans="1:18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</row>
    <row r="345" spans="1:18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</row>
    <row r="346" spans="1:18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</row>
    <row r="347" spans="1:18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</row>
    <row r="348" spans="1:18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</row>
    <row r="349" spans="1:18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</row>
    <row r="350" spans="1:18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</row>
    <row r="351" spans="1:18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</row>
    <row r="352" spans="1:18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</row>
    <row r="353" spans="1:18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</row>
    <row r="354" spans="1:18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</row>
    <row r="355" spans="1:18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</row>
    <row r="356" spans="1:18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</row>
    <row r="357" spans="1:18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</row>
    <row r="358" spans="1:18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</row>
    <row r="359" spans="1:18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</row>
    <row r="360" spans="1:18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</row>
    <row r="361" spans="1:18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</row>
    <row r="362" spans="1:18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</row>
    <row r="363" spans="1:18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</row>
    <row r="364" spans="1:18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</row>
    <row r="365" spans="1:18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</row>
    <row r="366" spans="1:18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</row>
    <row r="367" spans="1:18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</row>
    <row r="368" spans="1:18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</row>
    <row r="369" spans="1:18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</row>
    <row r="370" spans="1:18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</row>
    <row r="371" spans="1:18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</row>
    <row r="372" spans="1:18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</row>
    <row r="373" spans="1:18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</row>
    <row r="374" spans="1:18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</row>
    <row r="375" spans="1:18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</row>
    <row r="376" spans="1:18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</row>
    <row r="377" spans="1:18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</row>
    <row r="378" spans="1:18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</row>
    <row r="379" spans="1:18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</row>
    <row r="380" spans="1:18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</row>
    <row r="381" spans="1:18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</row>
    <row r="382" spans="1:18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</row>
    <row r="383" spans="1:18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</row>
    <row r="384" spans="1:18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</row>
    <row r="385" spans="1:18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</row>
    <row r="386" spans="1:18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</row>
    <row r="387" spans="1:18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</row>
    <row r="388" spans="1:18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</row>
    <row r="389" spans="1:18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</row>
    <row r="390" spans="1:18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</row>
    <row r="391" spans="1:18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</row>
    <row r="392" spans="1:18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</row>
    <row r="393" spans="1:18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</row>
    <row r="394" spans="1:18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</row>
    <row r="395" spans="1:18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</row>
    <row r="396" spans="1:18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</row>
    <row r="397" spans="1:18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</row>
    <row r="398" spans="1:18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</row>
    <row r="399" spans="1:18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</row>
    <row r="400" spans="1:18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</row>
    <row r="401" spans="1:18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</row>
    <row r="402" spans="1:18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</row>
    <row r="403" spans="1:18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</row>
    <row r="404" spans="1:18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</row>
    <row r="405" spans="1:18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</row>
    <row r="406" spans="1:18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</row>
    <row r="407" spans="1:18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</row>
    <row r="408" spans="1:18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</row>
    <row r="409" spans="1:18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</row>
    <row r="410" spans="1:18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</row>
    <row r="411" spans="1:18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</row>
    <row r="412" spans="1:18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</row>
    <row r="413" spans="1:18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</row>
    <row r="414" spans="1:18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</row>
    <row r="415" spans="1:18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</row>
    <row r="416" spans="1:18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</row>
    <row r="417" spans="1:18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</row>
    <row r="418" spans="1:18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</row>
    <row r="419" spans="1:18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</row>
    <row r="420" spans="1:18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</row>
    <row r="421" spans="1:18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</row>
    <row r="422" spans="1:18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</row>
    <row r="423" spans="1:18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</row>
    <row r="424" spans="1:18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</row>
    <row r="425" spans="1:18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</row>
    <row r="426" spans="1:18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</row>
    <row r="427" spans="1:18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</row>
    <row r="428" spans="1:18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</row>
    <row r="429" spans="1:18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</row>
    <row r="430" spans="1:18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</row>
    <row r="431" spans="1:18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</row>
    <row r="432" spans="1:18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</row>
    <row r="433" spans="1:18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</row>
    <row r="434" spans="1:18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</row>
    <row r="435" spans="1:18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</row>
    <row r="436" spans="1:18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</row>
    <row r="437" spans="1:18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</row>
    <row r="438" spans="1:18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</row>
    <row r="439" spans="1:18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</row>
    <row r="440" spans="1:18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</row>
    <row r="441" spans="1:18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</row>
    <row r="442" spans="1:18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</row>
    <row r="443" spans="1:18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</row>
    <row r="444" spans="1:18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</row>
    <row r="445" spans="1:18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</row>
    <row r="446" spans="1:18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</row>
    <row r="447" spans="1:18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</row>
    <row r="448" spans="1:18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</row>
    <row r="449" spans="1:18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</row>
    <row r="450" spans="1:18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</row>
    <row r="451" spans="1:18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</row>
    <row r="452" spans="1:18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</row>
    <row r="453" spans="1:18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</row>
    <row r="454" spans="1:18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</row>
    <row r="455" spans="1:18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</row>
    <row r="456" spans="1:18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</row>
    <row r="457" spans="1:18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</row>
    <row r="458" spans="1:18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</row>
    <row r="459" spans="1:18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</row>
    <row r="460" spans="1:18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</row>
    <row r="461" spans="1:18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</row>
    <row r="462" spans="1:18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</row>
    <row r="463" spans="1:18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</row>
    <row r="464" spans="1:18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</row>
    <row r="465" spans="1:18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</row>
    <row r="466" spans="1:18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</row>
    <row r="467" spans="1:18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</row>
    <row r="468" spans="1:18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</row>
    <row r="469" spans="1:18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</row>
    <row r="470" spans="1:18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</row>
    <row r="471" spans="1:18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</row>
    <row r="472" spans="1:18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</row>
    <row r="473" spans="1:18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</row>
    <row r="474" spans="1:18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</row>
    <row r="475" spans="1:18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</row>
    <row r="476" spans="1:18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</row>
    <row r="477" spans="1:18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</row>
    <row r="478" spans="1:18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</row>
    <row r="479" spans="1:18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</row>
    <row r="480" spans="1:18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</row>
    <row r="481" spans="1:18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</row>
    <row r="482" spans="1:18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</row>
    <row r="483" spans="1:18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</row>
    <row r="484" spans="1:18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</row>
    <row r="485" spans="1:18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</row>
    <row r="486" spans="1:18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</row>
    <row r="487" spans="1:18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</row>
    <row r="488" spans="1:18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</row>
    <row r="489" spans="1:18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</row>
    <row r="490" spans="1:18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</row>
    <row r="491" spans="1:18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</row>
    <row r="492" spans="1:18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</row>
    <row r="493" spans="1:18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</row>
    <row r="494" spans="1:18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</row>
    <row r="495" spans="1:18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</row>
    <row r="496" spans="1:18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</row>
    <row r="497" spans="1:18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</row>
    <row r="498" spans="1:18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</row>
    <row r="499" spans="1:18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</row>
    <row r="500" spans="1:18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</row>
    <row r="501" spans="1:18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</row>
    <row r="502" spans="1:18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</row>
    <row r="503" spans="1:18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</row>
    <row r="504" spans="1:18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</row>
    <row r="505" spans="1:18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</row>
    <row r="506" spans="1:18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</row>
    <row r="507" spans="1:18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</row>
    <row r="508" spans="1:18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</row>
    <row r="509" spans="1:18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</row>
    <row r="510" spans="1:18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</row>
    <row r="511" spans="1:18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</row>
    <row r="512" spans="1:18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</row>
    <row r="513" spans="1:18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</row>
    <row r="514" spans="1:18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</row>
    <row r="515" spans="1:18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</row>
    <row r="516" spans="1:18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</row>
    <row r="517" spans="1:18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</row>
    <row r="518" spans="1:18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</row>
    <row r="519" spans="1:18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</row>
    <row r="520" spans="1:18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</row>
    <row r="521" spans="1:18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</row>
    <row r="522" spans="1:18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</row>
    <row r="523" spans="1:18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</row>
    <row r="524" spans="1:18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</row>
    <row r="525" spans="1:18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</row>
    <row r="526" spans="1:18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</row>
    <row r="527" spans="1:18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</row>
    <row r="528" spans="1:18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</row>
    <row r="529" spans="1:18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</row>
    <row r="530" spans="1:18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</row>
    <row r="531" spans="1:18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</row>
    <row r="532" spans="1:18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</row>
    <row r="533" spans="1:18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</row>
    <row r="534" spans="1:18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</row>
    <row r="535" spans="1:18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</row>
    <row r="536" spans="1:18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</row>
    <row r="537" spans="1:18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</row>
    <row r="538" spans="1:18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</row>
    <row r="539" spans="1:18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</row>
    <row r="540" spans="1:18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</row>
    <row r="541" spans="1:18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</row>
    <row r="542" spans="1:18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</row>
    <row r="543" spans="1:18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</row>
    <row r="544" spans="1:18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</row>
    <row r="545" spans="1:18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</row>
    <row r="546" spans="1:18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</row>
    <row r="547" spans="1:18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</row>
    <row r="548" spans="1:18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</row>
    <row r="549" spans="1:18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</row>
    <row r="550" spans="1:18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</row>
    <row r="551" spans="1:18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</row>
    <row r="552" spans="1:18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</row>
    <row r="553" spans="1:18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</row>
    <row r="554" spans="1:18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</row>
    <row r="555" spans="1:18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</row>
    <row r="556" spans="1:18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</row>
    <row r="557" spans="1:18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</row>
    <row r="558" spans="1:18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</row>
    <row r="559" spans="1:18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</row>
    <row r="560" spans="1:18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</row>
    <row r="561" spans="1:18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</row>
    <row r="562" spans="1:18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</row>
    <row r="563" spans="1:18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</row>
    <row r="564" spans="1:18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</row>
    <row r="565" spans="1:18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</row>
    <row r="566" spans="1:18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</row>
    <row r="567" spans="1:18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</row>
    <row r="568" spans="1:18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</row>
    <row r="569" spans="1:18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</row>
    <row r="570" spans="1:18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</row>
    <row r="571" spans="1:18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</row>
    <row r="572" spans="1:18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</row>
    <row r="573" spans="1:18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</row>
    <row r="574" spans="1:18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</row>
    <row r="575" spans="1:18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</row>
    <row r="576" spans="1:18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</row>
    <row r="577" spans="1:18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</row>
    <row r="578" spans="1:18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</row>
    <row r="579" spans="1:18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</row>
    <row r="580" spans="1:18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</row>
    <row r="581" spans="1:18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</row>
    <row r="582" spans="1:18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</row>
    <row r="583" spans="1:18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</row>
    <row r="584" spans="1:18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</row>
    <row r="585" spans="1:18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</row>
    <row r="586" spans="1:18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</row>
    <row r="587" spans="1:18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</row>
    <row r="588" spans="1:18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</row>
    <row r="589" spans="1:18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</row>
    <row r="590" spans="1:18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</row>
    <row r="591" spans="1:18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</row>
    <row r="592" spans="1:18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</row>
    <row r="593" spans="1:18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</row>
    <row r="594" spans="1:18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</row>
    <row r="595" spans="1:18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</row>
    <row r="596" spans="1:18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</row>
    <row r="597" spans="1:18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</row>
    <row r="598" spans="1:18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</row>
    <row r="599" spans="1:18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</row>
    <row r="600" spans="1:18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</row>
    <row r="601" spans="1:18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</row>
    <row r="602" spans="1:18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</row>
    <row r="603" spans="1:18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</row>
    <row r="604" spans="1:18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</row>
    <row r="605" spans="1:18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</row>
    <row r="606" spans="1:18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</row>
    <row r="607" spans="1:18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</row>
    <row r="608" spans="1:18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</row>
    <row r="609" spans="1:18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</row>
    <row r="610" spans="1:18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</row>
    <row r="611" spans="1:18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</row>
    <row r="612" spans="1:18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</row>
    <row r="613" spans="1:18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</row>
    <row r="614" spans="1:18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</row>
    <row r="615" spans="1:18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</row>
    <row r="616" spans="1:18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</row>
    <row r="617" spans="1:18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</row>
    <row r="618" spans="1:18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</row>
    <row r="619" spans="1:18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</row>
    <row r="620" spans="1:18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</row>
    <row r="621" spans="1:18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</row>
    <row r="622" spans="1:18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</row>
    <row r="623" spans="1:18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</row>
    <row r="624" spans="1:18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</row>
    <row r="625" spans="1:18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</row>
    <row r="626" spans="1:18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</row>
    <row r="627" spans="1:18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</row>
    <row r="628" spans="1:18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</row>
    <row r="629" spans="1:18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</row>
    <row r="630" spans="1:18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</row>
    <row r="631" spans="1:18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</row>
    <row r="632" spans="1:18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</row>
    <row r="633" spans="1:18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</row>
    <row r="634" spans="1:18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</row>
    <row r="635" spans="1:18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</row>
    <row r="636" spans="1:18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</row>
    <row r="637" spans="1:18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</row>
    <row r="638" spans="1:18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</row>
    <row r="639" spans="1:18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</row>
    <row r="640" spans="1:18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</row>
    <row r="641" spans="1:18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</row>
    <row r="642" spans="1:18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</row>
    <row r="643" spans="1:18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</row>
    <row r="644" spans="1:18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</row>
    <row r="645" spans="1:18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</row>
    <row r="646" spans="1:18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</row>
    <row r="647" spans="1:18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</row>
    <row r="648" spans="1:18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</row>
    <row r="649" spans="1:18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</row>
    <row r="650" spans="1:18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</row>
    <row r="651" spans="1:18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</row>
    <row r="652" spans="1:18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</row>
    <row r="653" spans="1:18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</row>
    <row r="654" spans="1:18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</row>
    <row r="655" spans="1:18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</row>
    <row r="656" spans="1:18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</row>
    <row r="657" spans="1:18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</row>
    <row r="658" spans="1:18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</row>
    <row r="659" spans="1:18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</row>
    <row r="660" spans="1:18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</row>
    <row r="661" spans="1:18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</row>
    <row r="662" spans="1:18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</row>
    <row r="663" spans="1:18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</row>
    <row r="664" spans="1:18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</row>
    <row r="665" spans="1:18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</row>
    <row r="666" spans="1:18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</row>
    <row r="667" spans="1:18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</row>
    <row r="668" spans="1:18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</row>
    <row r="669" spans="1:18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</row>
    <row r="670" spans="1:18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</row>
    <row r="671" spans="1:18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</row>
    <row r="672" spans="1:18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</row>
    <row r="673" spans="1:18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</row>
    <row r="674" spans="1:18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</row>
    <row r="675" spans="1:18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</row>
    <row r="676" spans="1:18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</row>
    <row r="677" spans="1:18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</row>
    <row r="678" spans="1:18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</row>
    <row r="679" spans="1:18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</row>
    <row r="680" spans="1:18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</row>
    <row r="681" spans="1:18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</row>
    <row r="682" spans="1:18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</row>
    <row r="683" spans="1:18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</row>
    <row r="684" spans="1:18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</row>
    <row r="685" spans="1:18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</row>
    <row r="686" spans="1:18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</row>
    <row r="687" spans="1:18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</row>
    <row r="688" spans="1:18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</row>
    <row r="689" spans="1:18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</row>
    <row r="690" spans="1:18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</row>
    <row r="691" spans="1:18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</row>
    <row r="692" spans="1:18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</row>
    <row r="693" spans="1:18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</row>
    <row r="694" spans="1:18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</row>
    <row r="695" spans="1:18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</row>
    <row r="696" spans="1:18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</row>
    <row r="697" spans="1:18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</row>
    <row r="698" spans="1:18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</row>
    <row r="699" spans="1:18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</row>
    <row r="700" spans="1:18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</row>
    <row r="701" spans="1:18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</row>
    <row r="702" spans="1:18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</row>
    <row r="703" spans="1:18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</row>
    <row r="704" spans="1:18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</row>
    <row r="705" spans="1:18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</row>
    <row r="706" spans="1:18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</row>
    <row r="707" spans="1:18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</row>
    <row r="708" spans="1:18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</row>
    <row r="709" spans="1:18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</row>
    <row r="710" spans="1:18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</row>
    <row r="711" spans="1:18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</row>
    <row r="712" spans="1:18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</row>
    <row r="713" spans="1:18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</row>
    <row r="714" spans="1:18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</row>
    <row r="715" spans="1:18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</row>
    <row r="716" spans="1:18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</row>
    <row r="717" spans="1:18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</row>
    <row r="718" spans="1:18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</row>
    <row r="719" spans="1:18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</row>
    <row r="720" spans="1:18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</row>
    <row r="721" spans="1:18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</row>
    <row r="722" spans="1:18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</row>
    <row r="723" spans="1:18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</row>
    <row r="724" spans="1:18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</row>
    <row r="725" spans="1:18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</row>
    <row r="726" spans="1:18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</row>
    <row r="727" spans="1:18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</row>
    <row r="728" spans="1:18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</row>
    <row r="729" spans="1:18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</row>
    <row r="730" spans="1:18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</row>
    <row r="731" spans="1:18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</row>
    <row r="732" spans="1:18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</row>
    <row r="733" spans="1:18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</row>
    <row r="734" spans="1:18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</row>
    <row r="735" spans="1:18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</row>
    <row r="736" spans="1:18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</row>
    <row r="737" spans="1:18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</row>
    <row r="738" spans="1:18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</row>
    <row r="739" spans="1:18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</row>
    <row r="740" spans="1:18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</row>
    <row r="741" spans="1:18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</row>
    <row r="742" spans="1:18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</row>
    <row r="743" spans="1:18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</row>
    <row r="744" spans="1:18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</row>
    <row r="745" spans="1:18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</row>
    <row r="746" spans="1:18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</row>
    <row r="747" spans="1:18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</row>
    <row r="748" spans="1:18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</row>
    <row r="749" spans="1:18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</row>
    <row r="750" spans="1:18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</row>
    <row r="751" spans="1:18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</row>
    <row r="752" spans="1:18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</row>
    <row r="753" spans="1:18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</row>
    <row r="754" spans="1:18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</row>
    <row r="755" spans="1:18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</row>
    <row r="756" spans="1:18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</row>
    <row r="757" spans="1:18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</row>
    <row r="758" spans="1:18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</row>
    <row r="759" spans="1:18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</row>
    <row r="760" spans="1:18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</row>
    <row r="761" spans="1:18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</row>
    <row r="762" spans="1:18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</row>
    <row r="763" spans="1:18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</row>
    <row r="764" spans="1:18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</row>
    <row r="765" spans="1:18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</row>
    <row r="766" spans="1:18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</row>
    <row r="767" spans="1:18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</row>
    <row r="768" spans="1:18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</row>
    <row r="769" spans="1:18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</row>
    <row r="770" spans="1:18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</row>
    <row r="771" spans="1:18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</row>
    <row r="772" spans="1:18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</row>
    <row r="773" spans="1:18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</row>
    <row r="774" spans="1:18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</row>
    <row r="775" spans="1:18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</row>
    <row r="776" spans="1:18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</row>
    <row r="777" spans="1:18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</row>
    <row r="778" spans="1:18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</row>
    <row r="779" spans="1:18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</row>
    <row r="780" spans="1:18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</row>
    <row r="781" spans="1:18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</row>
    <row r="782" spans="1:18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</row>
    <row r="783" spans="1:18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</row>
    <row r="784" spans="1:18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</row>
    <row r="785" spans="1:18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</row>
    <row r="786" spans="1:18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</row>
    <row r="787" spans="1:18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</row>
    <row r="788" spans="1:18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</row>
    <row r="789" spans="1:18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</row>
    <row r="790" spans="1:18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</row>
    <row r="791" spans="1:18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</row>
    <row r="792" spans="1:18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</row>
    <row r="793" spans="1:18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</row>
    <row r="794" spans="1:18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</row>
    <row r="795" spans="1:18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</row>
    <row r="796" spans="1:18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</row>
    <row r="797" spans="1:18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</row>
    <row r="798" spans="1:18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</row>
    <row r="799" spans="1:18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</row>
    <row r="800" spans="1:18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</row>
    <row r="801" spans="1:18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</row>
    <row r="802" spans="1:18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</row>
    <row r="803" spans="1:18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</row>
    <row r="804" spans="1:18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</row>
    <row r="805" spans="1:18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</row>
    <row r="806" spans="1:18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</row>
    <row r="807" spans="1:18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</row>
    <row r="808" spans="1:18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</row>
    <row r="809" spans="1:18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</row>
    <row r="810" spans="1:18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</row>
    <row r="811" spans="1:18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</row>
    <row r="812" spans="1:18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</row>
    <row r="813" spans="1:18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</row>
    <row r="814" spans="1:18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</row>
    <row r="815" spans="1:18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</row>
    <row r="816" spans="1:18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</row>
    <row r="817" spans="1:18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</row>
    <row r="818" spans="1:18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</row>
    <row r="819" spans="1:18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</row>
    <row r="820" spans="1:18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</row>
    <row r="821" spans="1:18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</row>
    <row r="822" spans="1:18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</row>
    <row r="823" spans="1:18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</row>
    <row r="824" spans="1:18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</row>
    <row r="825" spans="1:18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</row>
    <row r="826" spans="1:18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</row>
    <row r="827" spans="1:18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</row>
    <row r="828" spans="1:18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</row>
    <row r="829" spans="1:18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</row>
    <row r="830" spans="1:18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</row>
    <row r="831" spans="1:18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</row>
    <row r="832" spans="1:18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</row>
    <row r="833" spans="1:18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</row>
    <row r="834" spans="1:18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</row>
    <row r="835" spans="1:18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</row>
    <row r="836" spans="1:18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</row>
    <row r="837" spans="1:18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</row>
    <row r="838" spans="1:18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</row>
    <row r="839" spans="1:18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</row>
    <row r="840" spans="1:18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</row>
    <row r="841" spans="1:18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</row>
    <row r="842" spans="1:18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</row>
    <row r="843" spans="1:18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</row>
    <row r="844" spans="1:18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</row>
    <row r="845" spans="1:18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</row>
    <row r="846" spans="1:18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</row>
    <row r="847" spans="1:18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</row>
    <row r="848" spans="1:18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</row>
    <row r="849" spans="1:18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</row>
    <row r="850" spans="1:18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</row>
    <row r="851" spans="1:18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</row>
    <row r="852" spans="1:18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</row>
    <row r="853" spans="1:18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</row>
    <row r="854" spans="1:18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</row>
    <row r="855" spans="1:18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</row>
    <row r="856" spans="1:18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</row>
    <row r="857" spans="1:18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</row>
    <row r="858" spans="1:18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</row>
    <row r="859" spans="1:18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</row>
    <row r="860" spans="1:18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</row>
    <row r="861" spans="1:18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</row>
    <row r="862" spans="1:18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</row>
    <row r="863" spans="1:18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</row>
    <row r="864" spans="1:18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</row>
    <row r="865" spans="1:18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</row>
    <row r="866" spans="1:18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</row>
    <row r="867" spans="1:18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</row>
    <row r="868" spans="1:18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</row>
    <row r="869" spans="1:18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</row>
    <row r="870" spans="1:18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</row>
    <row r="871" spans="1:18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</row>
    <row r="872" spans="1:18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</row>
    <row r="873" spans="1:18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</row>
    <row r="874" spans="1:18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</row>
    <row r="875" spans="1:18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</row>
    <row r="876" spans="1:18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</row>
    <row r="877" spans="1:18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</row>
    <row r="878" spans="1:18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</row>
    <row r="879" spans="1:18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</row>
    <row r="880" spans="1:18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</row>
    <row r="881" spans="1:18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</row>
    <row r="882" spans="1:18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</row>
    <row r="883" spans="1:18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</row>
    <row r="884" spans="1:18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</row>
    <row r="885" spans="1:18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</row>
    <row r="886" spans="1:18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</row>
    <row r="887" spans="1:18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</row>
    <row r="888" spans="1:18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</row>
    <row r="889" spans="1:18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</row>
    <row r="890" spans="1:18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</row>
    <row r="891" spans="1:18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</row>
    <row r="892" spans="1:18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</row>
    <row r="893" spans="1:18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</row>
    <row r="894" spans="1:18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</row>
    <row r="895" spans="1:18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</row>
    <row r="896" spans="1:18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</row>
    <row r="897" spans="1:18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</row>
    <row r="898" spans="1:18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</row>
    <row r="899" spans="1:18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</row>
    <row r="900" spans="1:18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</row>
    <row r="901" spans="1:18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</row>
    <row r="902" spans="1:18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</row>
    <row r="903" spans="1:18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</row>
    <row r="904" spans="1:18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</row>
    <row r="905" spans="1:18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</row>
    <row r="906" spans="1:18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</row>
    <row r="907" spans="1:18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</row>
    <row r="908" spans="1:18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</row>
    <row r="909" spans="1:18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</row>
    <row r="910" spans="1:18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</row>
    <row r="911" spans="1:18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</row>
    <row r="912" spans="1:18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</row>
    <row r="913" spans="1:18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</row>
    <row r="914" spans="1:18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</row>
    <row r="915" spans="1:18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</row>
    <row r="916" spans="1:18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</row>
    <row r="917" spans="1:18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</row>
    <row r="918" spans="1:18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</row>
    <row r="919" spans="1:18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</row>
    <row r="920" spans="1:18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</row>
    <row r="921" spans="1:18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</row>
    <row r="922" spans="1:18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</row>
    <row r="923" spans="1:18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</row>
    <row r="924" spans="1:18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</row>
    <row r="925" spans="1:18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</row>
    <row r="926" spans="1:18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</row>
    <row r="927" spans="1:18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</row>
    <row r="928" spans="1:18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</row>
    <row r="929" spans="1:18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</row>
    <row r="930" spans="1:18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</row>
    <row r="931" spans="1:18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2"/>
      <c r="M931" s="4"/>
      <c r="N931" s="1"/>
      <c r="O931" s="1"/>
      <c r="P931" s="1"/>
      <c r="Q931" s="1"/>
      <c r="R931" s="1"/>
    </row>
    <row r="932" spans="1:18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2"/>
      <c r="M932" s="4"/>
      <c r="N932" s="1"/>
      <c r="O932" s="1"/>
      <c r="P932" s="1"/>
      <c r="Q932" s="1"/>
      <c r="R932" s="1"/>
    </row>
    <row r="933" spans="1:18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2"/>
      <c r="M933" s="4"/>
      <c r="N933" s="1"/>
      <c r="O933" s="1"/>
      <c r="P933" s="1"/>
      <c r="Q933" s="1"/>
      <c r="R933" s="1"/>
    </row>
    <row r="934" spans="1:18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2"/>
      <c r="M934" s="4"/>
      <c r="N934" s="1"/>
      <c r="O934" s="1"/>
      <c r="P934" s="1"/>
      <c r="Q934" s="1"/>
      <c r="R934" s="1"/>
    </row>
    <row r="935" spans="1:18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2"/>
      <c r="M935" s="4"/>
      <c r="N935" s="1"/>
      <c r="O935" s="1"/>
      <c r="P935" s="1"/>
      <c r="Q935" s="1"/>
      <c r="R935" s="1"/>
    </row>
    <row r="936" spans="1:18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2"/>
      <c r="M936" s="4"/>
      <c r="N936" s="1"/>
      <c r="O936" s="1"/>
      <c r="P936" s="1"/>
      <c r="Q936" s="1"/>
      <c r="R936" s="1"/>
    </row>
    <row r="937" spans="1:18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2"/>
      <c r="M937" s="4"/>
      <c r="N937" s="1"/>
      <c r="O937" s="1"/>
      <c r="P937" s="1"/>
      <c r="Q937" s="1"/>
      <c r="R937" s="1"/>
    </row>
    <row r="938" spans="1:18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2"/>
      <c r="M938" s="4"/>
      <c r="N938" s="1"/>
      <c r="O938" s="1"/>
      <c r="P938" s="1"/>
      <c r="Q938" s="1"/>
      <c r="R938" s="1"/>
    </row>
    <row r="939" spans="1:18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2"/>
      <c r="M939" s="4"/>
      <c r="N939" s="1"/>
      <c r="O939" s="1"/>
      <c r="P939" s="1"/>
      <c r="Q939" s="1"/>
      <c r="R939" s="1"/>
    </row>
    <row r="940" spans="1:18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2"/>
      <c r="M940" s="4"/>
      <c r="N940" s="1"/>
      <c r="O940" s="1"/>
      <c r="P940" s="1"/>
      <c r="Q940" s="1"/>
      <c r="R940" s="1"/>
    </row>
  </sheetData>
  <mergeCells count="56">
    <mergeCell ref="A2:A3"/>
    <mergeCell ref="B2:B3"/>
    <mergeCell ref="C2:D3"/>
    <mergeCell ref="E2:L2"/>
    <mergeCell ref="C7:L7"/>
    <mergeCell ref="C8:L8"/>
    <mergeCell ref="C9:L9"/>
    <mergeCell ref="E3:I3"/>
    <mergeCell ref="C4:L4"/>
    <mergeCell ref="J14:J15"/>
    <mergeCell ref="K14:K15"/>
    <mergeCell ref="L14:L15"/>
    <mergeCell ref="M2:M3"/>
    <mergeCell ref="K11:K12"/>
    <mergeCell ref="L11:L12"/>
    <mergeCell ref="M11:M12"/>
    <mergeCell ref="C10:L10"/>
    <mergeCell ref="C11:D11"/>
    <mergeCell ref="E11:E12"/>
    <mergeCell ref="F11:F12"/>
    <mergeCell ref="G11:G12"/>
    <mergeCell ref="H11:H12"/>
    <mergeCell ref="I11:I12"/>
    <mergeCell ref="C5:L5"/>
    <mergeCell ref="C6:L6"/>
    <mergeCell ref="M14:M15"/>
    <mergeCell ref="J11:J12"/>
    <mergeCell ref="G16:G17"/>
    <mergeCell ref="H16:H17"/>
    <mergeCell ref="I16:I17"/>
    <mergeCell ref="J16:J17"/>
    <mergeCell ref="K16:K17"/>
    <mergeCell ref="M16:M17"/>
    <mergeCell ref="L16:L17"/>
    <mergeCell ref="C13:L13"/>
    <mergeCell ref="C14:D14"/>
    <mergeCell ref="E14:E15"/>
    <mergeCell ref="F14:F15"/>
    <mergeCell ref="G14:G15"/>
    <mergeCell ref="H14:H15"/>
    <mergeCell ref="I14:I15"/>
    <mergeCell ref="B19:B20"/>
    <mergeCell ref="C19:D19"/>
    <mergeCell ref="E19:E20"/>
    <mergeCell ref="F19:F20"/>
    <mergeCell ref="G19:G20"/>
    <mergeCell ref="M19:M20"/>
    <mergeCell ref="C16:D16"/>
    <mergeCell ref="E16:E17"/>
    <mergeCell ref="F16:F17"/>
    <mergeCell ref="C18:L18"/>
    <mergeCell ref="H19:H20"/>
    <mergeCell ref="I19:I20"/>
    <mergeCell ref="J19:J20"/>
    <mergeCell ref="K19:K20"/>
    <mergeCell ref="L19:L20"/>
  </mergeCells>
  <pageMargins left="0.7" right="0.7" top="0.75" bottom="0.75" header="0" footer="0"/>
  <pageSetup paperSize="5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U935"/>
  <sheetViews>
    <sheetView showGridLines="0" view="pageBreakPreview" topLeftCell="B1" zoomScale="60" zoomScaleNormal="100" workbookViewId="0">
      <selection activeCell="O12" sqref="O12"/>
    </sheetView>
  </sheetViews>
  <sheetFormatPr defaultColWidth="14.42578125" defaultRowHeight="15" customHeight="1" x14ac:dyDescent="0.25"/>
  <cols>
    <col min="1" max="1" width="15.28515625" hidden="1" customWidth="1"/>
    <col min="2" max="2" width="6.570312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6.85546875" customWidth="1"/>
    <col min="8" max="8" width="1.85546875" customWidth="1"/>
    <col min="9" max="9" width="5.570312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5" width="9.140625" customWidth="1"/>
    <col min="16" max="16" width="12" customWidth="1"/>
    <col min="17" max="21" width="8.7109375" customWidth="1"/>
  </cols>
  <sheetData>
    <row r="1" spans="1:21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  <c r="S1" s="1"/>
      <c r="T1" s="1"/>
      <c r="U1" s="1"/>
    </row>
    <row r="2" spans="1:21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  <c r="S2" s="1"/>
      <c r="T2" s="1"/>
      <c r="U2" s="1"/>
    </row>
    <row r="3" spans="1:21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  <c r="S3" s="1"/>
      <c r="T3" s="1"/>
      <c r="U3" s="1"/>
    </row>
    <row r="4" spans="1:21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>M5</f>
        <v>70000000</v>
      </c>
      <c r="N4" s="1"/>
      <c r="O4" s="1"/>
      <c r="P4" s="1"/>
      <c r="Q4" s="1"/>
      <c r="R4" s="1"/>
      <c r="S4" s="1"/>
      <c r="T4" s="1"/>
      <c r="U4" s="1"/>
    </row>
    <row r="5" spans="1:21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>M6</f>
        <v>70000000</v>
      </c>
      <c r="N5" s="1"/>
      <c r="O5" s="1"/>
      <c r="P5" s="1"/>
      <c r="Q5" s="1"/>
      <c r="R5" s="1"/>
      <c r="S5" s="1"/>
      <c r="T5" s="1"/>
      <c r="U5" s="1"/>
    </row>
    <row r="6" spans="1:21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>M7</f>
        <v>70000000</v>
      </c>
      <c r="N6" s="1"/>
      <c r="O6" s="1"/>
      <c r="P6" s="1"/>
      <c r="Q6" s="1"/>
      <c r="R6" s="1"/>
      <c r="S6" s="1"/>
      <c r="T6" s="1"/>
      <c r="U6" s="1"/>
    </row>
    <row r="7" spans="1:21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7">
        <f>M8</f>
        <v>70000000</v>
      </c>
      <c r="N7" s="1"/>
      <c r="O7" s="1"/>
      <c r="P7" s="1"/>
      <c r="Q7" s="1"/>
      <c r="R7" s="1"/>
      <c r="S7" s="1"/>
      <c r="T7" s="1"/>
      <c r="U7" s="1"/>
    </row>
    <row r="8" spans="1:21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7">
        <f>M9</f>
        <v>70000000</v>
      </c>
      <c r="N8" s="1"/>
      <c r="O8" s="1"/>
      <c r="P8" s="1"/>
      <c r="Q8" s="1"/>
      <c r="R8" s="1"/>
      <c r="S8" s="1"/>
      <c r="T8" s="1"/>
      <c r="U8" s="1"/>
    </row>
    <row r="9" spans="1:21" ht="12.75" customHeight="1" x14ac:dyDescent="0.25">
      <c r="A9" s="10" t="str">
        <f>IF(B9=100%,"","Selisih "&amp;(ROUND((B9-100%)*100,2)&amp;"%"))</f>
        <v>Selisih -100%</v>
      </c>
      <c r="B9" s="11"/>
      <c r="C9" s="89" t="s">
        <v>126</v>
      </c>
      <c r="D9" s="58"/>
      <c r="E9" s="58"/>
      <c r="F9" s="58"/>
      <c r="G9" s="58"/>
      <c r="H9" s="58"/>
      <c r="I9" s="58"/>
      <c r="J9" s="58"/>
      <c r="K9" s="58"/>
      <c r="L9" s="59"/>
      <c r="M9" s="7">
        <f>SUM(M10,M13)</f>
        <v>70000000</v>
      </c>
      <c r="N9" s="1"/>
      <c r="O9" s="1"/>
      <c r="P9" s="1"/>
      <c r="Q9" s="1"/>
      <c r="R9" s="1"/>
      <c r="S9" s="1"/>
      <c r="T9" s="1"/>
      <c r="U9" s="1"/>
    </row>
    <row r="10" spans="1:21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SUM(M11:M12)</f>
        <v>63000000</v>
      </c>
      <c r="N10" s="1"/>
      <c r="O10" s="1"/>
      <c r="P10" s="1"/>
      <c r="Q10" s="1"/>
      <c r="R10" s="1"/>
      <c r="S10" s="1"/>
      <c r="T10" s="1"/>
      <c r="U10" s="1"/>
    </row>
    <row r="11" spans="1:21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63000000</v>
      </c>
      <c r="L11" s="49"/>
      <c r="M11" s="47">
        <f>K11</f>
        <v>63000000</v>
      </c>
      <c r="N11" s="1"/>
      <c r="O11" s="1"/>
      <c r="P11" s="1"/>
      <c r="Q11" s="1"/>
      <c r="R11" s="1"/>
      <c r="S11" s="1"/>
      <c r="T11" s="1"/>
      <c r="U11" s="1"/>
    </row>
    <row r="12" spans="1:21" ht="57" customHeight="1" x14ac:dyDescent="0.25">
      <c r="A12" s="15"/>
      <c r="B12" s="18"/>
      <c r="C12" s="15"/>
      <c r="D12" s="27" t="s">
        <v>199</v>
      </c>
      <c r="E12" s="51"/>
      <c r="F12" s="53"/>
      <c r="G12" s="53"/>
      <c r="H12" s="53"/>
      <c r="I12" s="55"/>
      <c r="J12" s="48"/>
      <c r="K12" s="48"/>
      <c r="L12" s="48"/>
      <c r="M12" s="48"/>
      <c r="N12" s="1"/>
      <c r="O12" s="1"/>
      <c r="P12" s="1"/>
      <c r="Q12" s="1"/>
      <c r="R12" s="1"/>
      <c r="S12" s="1"/>
      <c r="T12" s="1"/>
      <c r="U12" s="1"/>
    </row>
    <row r="13" spans="1:21" ht="12.75" customHeight="1" x14ac:dyDescent="0.25">
      <c r="A13" s="10"/>
      <c r="B13" s="12"/>
      <c r="C13" s="57" t="s">
        <v>21</v>
      </c>
      <c r="D13" s="98"/>
      <c r="E13" s="98"/>
      <c r="F13" s="98"/>
      <c r="G13" s="98"/>
      <c r="H13" s="98"/>
      <c r="I13" s="98"/>
      <c r="J13" s="98"/>
      <c r="K13" s="98"/>
      <c r="L13" s="99"/>
      <c r="M13" s="9">
        <f>SUM(M14:M17)</f>
        <v>7000000</v>
      </c>
      <c r="N13" s="1"/>
      <c r="O13" s="1"/>
      <c r="P13" s="1"/>
      <c r="Q13" s="1"/>
      <c r="R13" s="1"/>
    </row>
    <row r="14" spans="1:21" ht="25.5" customHeight="1" x14ac:dyDescent="0.25">
      <c r="A14" s="13"/>
      <c r="B14" s="56"/>
      <c r="C14" s="45" t="s">
        <v>22</v>
      </c>
      <c r="D14" s="93"/>
      <c r="E14" s="50">
        <v>1</v>
      </c>
      <c r="F14" s="52"/>
      <c r="G14" s="52"/>
      <c r="H14" s="52"/>
      <c r="I14" s="54"/>
      <c r="J14" s="71" t="s">
        <v>23</v>
      </c>
      <c r="K14" s="47">
        <v>1600000</v>
      </c>
      <c r="L14" s="49"/>
      <c r="M14" s="47">
        <f>E14*K14</f>
        <v>1600000</v>
      </c>
      <c r="N14" s="1"/>
      <c r="O14" s="1"/>
      <c r="P14" s="1"/>
      <c r="Q14" s="1"/>
      <c r="R14" s="1"/>
    </row>
    <row r="15" spans="1:21" ht="24.75" customHeight="1" x14ac:dyDescent="0.25">
      <c r="A15" s="15"/>
      <c r="B15" s="92"/>
      <c r="C15" s="15"/>
      <c r="D15" s="27" t="s">
        <v>80</v>
      </c>
      <c r="E15" s="95"/>
      <c r="F15" s="96"/>
      <c r="G15" s="96"/>
      <c r="H15" s="96"/>
      <c r="I15" s="97"/>
      <c r="J15" s="101"/>
      <c r="K15" s="91"/>
      <c r="L15" s="94"/>
      <c r="M15" s="91"/>
      <c r="N15" s="1"/>
      <c r="O15" s="1"/>
      <c r="P15" s="1"/>
      <c r="Q15" s="1"/>
      <c r="R15" s="1"/>
    </row>
    <row r="16" spans="1:21" ht="25.5" customHeight="1" x14ac:dyDescent="0.25">
      <c r="A16" s="13"/>
      <c r="B16" s="56"/>
      <c r="C16" s="45" t="s">
        <v>22</v>
      </c>
      <c r="D16" s="93"/>
      <c r="E16" s="50">
        <v>15</v>
      </c>
      <c r="F16" s="52"/>
      <c r="G16" s="52"/>
      <c r="H16" s="52"/>
      <c r="I16" s="54"/>
      <c r="J16" s="71" t="s">
        <v>88</v>
      </c>
      <c r="K16" s="47">
        <v>360000</v>
      </c>
      <c r="L16" s="49"/>
      <c r="M16" s="47">
        <f>E16*K16</f>
        <v>5400000</v>
      </c>
      <c r="N16" s="1"/>
      <c r="O16" s="1"/>
      <c r="P16" s="1"/>
      <c r="Q16" s="1"/>
      <c r="R16" s="1"/>
    </row>
    <row r="17" spans="1:21" ht="24.75" customHeight="1" x14ac:dyDescent="0.25">
      <c r="A17" s="15"/>
      <c r="B17" s="92"/>
      <c r="C17" s="15"/>
      <c r="D17" s="27" t="s">
        <v>200</v>
      </c>
      <c r="E17" s="95"/>
      <c r="F17" s="96"/>
      <c r="G17" s="96"/>
      <c r="H17" s="96"/>
      <c r="I17" s="97"/>
      <c r="J17" s="101"/>
      <c r="K17" s="91"/>
      <c r="L17" s="94"/>
      <c r="M17" s="91"/>
      <c r="N17" s="1"/>
      <c r="O17" s="1"/>
      <c r="P17" s="1"/>
      <c r="Q17" s="1"/>
      <c r="R17" s="1"/>
    </row>
    <row r="18" spans="1:21" ht="12.75" customHeight="1" x14ac:dyDescent="0.25">
      <c r="A18" s="1"/>
      <c r="B18" s="2"/>
      <c r="C18" s="1"/>
      <c r="D18" s="1"/>
      <c r="E18" s="1"/>
      <c r="F18" s="1"/>
      <c r="G18" s="1"/>
      <c r="H18" s="1"/>
      <c r="I18" s="1"/>
      <c r="J18" s="2"/>
      <c r="K18" s="3"/>
      <c r="L18" s="2"/>
      <c r="M18" s="4"/>
      <c r="N18" s="1"/>
      <c r="O18" s="1"/>
      <c r="P18" s="1"/>
      <c r="Q18" s="1"/>
      <c r="R18" s="1"/>
      <c r="S18" s="1"/>
      <c r="T18" s="1"/>
      <c r="U18" s="1"/>
    </row>
    <row r="19" spans="1:21" ht="12.75" customHeight="1" x14ac:dyDescent="0.25">
      <c r="A19" s="1"/>
      <c r="B19" s="2"/>
      <c r="C19" s="1"/>
      <c r="D19" s="1"/>
      <c r="E19" s="1"/>
      <c r="F19" s="1"/>
      <c r="G19" s="1"/>
      <c r="H19" s="1"/>
      <c r="I19" s="1"/>
      <c r="J19" s="2"/>
      <c r="K19" s="3"/>
      <c r="L19" s="2"/>
      <c r="M19" s="4"/>
      <c r="N19" s="1"/>
      <c r="O19" s="1"/>
      <c r="P19" s="1"/>
      <c r="Q19" s="1"/>
      <c r="R19" s="1"/>
      <c r="S19" s="1"/>
      <c r="T19" s="1"/>
      <c r="U19" s="1"/>
    </row>
    <row r="20" spans="1:21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2"/>
      <c r="M20" s="4"/>
      <c r="N20" s="1"/>
      <c r="O20" s="1"/>
      <c r="P20" s="1"/>
      <c r="Q20" s="1"/>
      <c r="R20" s="1"/>
      <c r="S20" s="1"/>
      <c r="T20" s="1"/>
      <c r="U20" s="1"/>
    </row>
    <row r="21" spans="1:21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2"/>
      <c r="M21" s="4"/>
      <c r="N21" s="1"/>
      <c r="O21" s="1"/>
      <c r="P21" s="1"/>
      <c r="Q21" s="1"/>
      <c r="R21" s="1"/>
      <c r="S21" s="1"/>
      <c r="T21" s="1"/>
      <c r="U21" s="1"/>
    </row>
    <row r="22" spans="1:21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2"/>
      <c r="M22" s="4"/>
      <c r="N22" s="1"/>
      <c r="O22" s="1"/>
      <c r="P22" s="1"/>
      <c r="Q22" s="1"/>
      <c r="R22" s="1"/>
      <c r="S22" s="1"/>
      <c r="T22" s="1"/>
      <c r="U22" s="1"/>
    </row>
    <row r="23" spans="1:21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2"/>
      <c r="M23" s="4"/>
      <c r="N23" s="1"/>
      <c r="O23" s="1"/>
      <c r="P23" s="1"/>
      <c r="Q23" s="1"/>
      <c r="R23" s="1"/>
      <c r="S23" s="1"/>
      <c r="T23" s="1"/>
      <c r="U23" s="1"/>
    </row>
    <row r="24" spans="1:21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2"/>
      <c r="M24" s="4"/>
      <c r="N24" s="1"/>
      <c r="O24" s="1"/>
      <c r="P24" s="1"/>
      <c r="Q24" s="1"/>
      <c r="R24" s="1"/>
      <c r="S24" s="1"/>
      <c r="T24" s="1"/>
      <c r="U24" s="1"/>
    </row>
    <row r="25" spans="1:21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2"/>
      <c r="M25" s="4"/>
      <c r="N25" s="1"/>
      <c r="O25" s="1"/>
      <c r="P25" s="1"/>
      <c r="Q25" s="1"/>
      <c r="R25" s="1"/>
      <c r="S25" s="1"/>
      <c r="T25" s="1"/>
      <c r="U25" s="1"/>
    </row>
    <row r="26" spans="1:21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2"/>
      <c r="M26" s="4"/>
      <c r="N26" s="1"/>
      <c r="O26" s="1"/>
      <c r="P26" s="1"/>
      <c r="Q26" s="1"/>
      <c r="R26" s="1"/>
      <c r="S26" s="1"/>
      <c r="T26" s="1"/>
      <c r="U26" s="1"/>
    </row>
    <row r="27" spans="1:21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2"/>
      <c r="M27" s="4"/>
      <c r="N27" s="1"/>
      <c r="O27" s="1"/>
      <c r="P27" s="1"/>
      <c r="Q27" s="1"/>
      <c r="R27" s="1"/>
      <c r="S27" s="1"/>
      <c r="T27" s="1"/>
      <c r="U27" s="1"/>
    </row>
    <row r="28" spans="1:21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2"/>
      <c r="M28" s="4"/>
      <c r="N28" s="1"/>
      <c r="O28" s="1"/>
      <c r="P28" s="1"/>
      <c r="Q28" s="1"/>
      <c r="R28" s="1"/>
      <c r="S28" s="1"/>
      <c r="T28" s="1"/>
      <c r="U28" s="1"/>
    </row>
    <row r="29" spans="1:21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2"/>
      <c r="M29" s="4"/>
      <c r="N29" s="1"/>
      <c r="O29" s="1"/>
      <c r="P29" s="1"/>
      <c r="Q29" s="1"/>
      <c r="R29" s="1"/>
      <c r="S29" s="1"/>
      <c r="T29" s="1"/>
      <c r="U29" s="1"/>
    </row>
    <row r="30" spans="1:21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2"/>
      <c r="M30" s="4"/>
      <c r="N30" s="1"/>
      <c r="O30" s="1"/>
      <c r="P30" s="1"/>
      <c r="Q30" s="1"/>
      <c r="R30" s="1"/>
      <c r="S30" s="1"/>
      <c r="T30" s="1"/>
      <c r="U30" s="1"/>
    </row>
    <row r="31" spans="1:21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2"/>
      <c r="M31" s="4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2"/>
      <c r="M32" s="4"/>
      <c r="N32" s="1"/>
      <c r="O32" s="1"/>
      <c r="P32" s="1"/>
      <c r="Q32" s="1"/>
      <c r="R32" s="1"/>
      <c r="S32" s="1"/>
      <c r="T32" s="1"/>
      <c r="U32" s="1"/>
    </row>
    <row r="33" spans="1:21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2"/>
      <c r="M33" s="4"/>
      <c r="N33" s="1"/>
      <c r="O33" s="1"/>
      <c r="P33" s="1"/>
      <c r="Q33" s="1"/>
      <c r="R33" s="1"/>
      <c r="S33" s="1"/>
      <c r="T33" s="1"/>
      <c r="U33" s="1"/>
    </row>
    <row r="34" spans="1:21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2"/>
      <c r="M34" s="4"/>
      <c r="N34" s="1"/>
      <c r="O34" s="1"/>
      <c r="P34" s="1"/>
      <c r="Q34" s="1"/>
      <c r="R34" s="1"/>
      <c r="S34" s="1"/>
      <c r="T34" s="1"/>
      <c r="U34" s="1"/>
    </row>
    <row r="35" spans="1:21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2"/>
      <c r="M35" s="4"/>
      <c r="N35" s="1"/>
      <c r="O35" s="1"/>
      <c r="P35" s="1"/>
      <c r="Q35" s="1"/>
      <c r="R35" s="1"/>
      <c r="S35" s="1"/>
      <c r="T35" s="1"/>
      <c r="U35" s="1"/>
    </row>
    <row r="36" spans="1:21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2"/>
      <c r="M36" s="4"/>
      <c r="N36" s="1"/>
      <c r="O36" s="1"/>
      <c r="P36" s="1"/>
      <c r="Q36" s="1"/>
      <c r="R36" s="1"/>
      <c r="S36" s="1"/>
      <c r="T36" s="1"/>
      <c r="U36" s="1"/>
    </row>
    <row r="37" spans="1:21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2"/>
      <c r="M37" s="4"/>
      <c r="N37" s="1"/>
      <c r="O37" s="1"/>
      <c r="P37" s="1"/>
      <c r="Q37" s="1"/>
      <c r="R37" s="1"/>
      <c r="S37" s="1"/>
      <c r="T37" s="1"/>
      <c r="U37" s="1"/>
    </row>
    <row r="38" spans="1:21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2"/>
      <c r="M38" s="4"/>
      <c r="N38" s="1"/>
      <c r="O38" s="1"/>
      <c r="P38" s="1"/>
      <c r="Q38" s="1"/>
      <c r="R38" s="1"/>
      <c r="S38" s="1"/>
      <c r="T38" s="1"/>
      <c r="U38" s="1"/>
    </row>
    <row r="39" spans="1:21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2"/>
      <c r="M39" s="4"/>
      <c r="N39" s="1"/>
      <c r="O39" s="1"/>
      <c r="P39" s="1"/>
      <c r="Q39" s="1"/>
      <c r="R39" s="1"/>
      <c r="S39" s="1"/>
      <c r="T39" s="1"/>
      <c r="U39" s="1"/>
    </row>
    <row r="40" spans="1:21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2"/>
      <c r="M40" s="4"/>
      <c r="N40" s="1"/>
      <c r="O40" s="1"/>
      <c r="P40" s="1"/>
      <c r="Q40" s="1"/>
      <c r="R40" s="1"/>
      <c r="S40" s="1"/>
      <c r="T40" s="1"/>
      <c r="U40" s="1"/>
    </row>
    <row r="41" spans="1:21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2"/>
      <c r="M41" s="4"/>
      <c r="N41" s="1"/>
      <c r="O41" s="1"/>
      <c r="P41" s="1"/>
      <c r="Q41" s="1"/>
      <c r="R41" s="1"/>
      <c r="S41" s="1"/>
      <c r="T41" s="1"/>
      <c r="U41" s="1"/>
    </row>
    <row r="42" spans="1:21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2"/>
      <c r="M42" s="4"/>
      <c r="N42" s="1"/>
      <c r="O42" s="1"/>
      <c r="P42" s="1"/>
      <c r="Q42" s="1"/>
      <c r="R42" s="1"/>
      <c r="S42" s="1"/>
      <c r="T42" s="1"/>
      <c r="U42" s="1"/>
    </row>
    <row r="43" spans="1:21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2"/>
      <c r="M43" s="4"/>
      <c r="N43" s="1"/>
      <c r="O43" s="1"/>
      <c r="P43" s="1"/>
      <c r="Q43" s="1"/>
      <c r="R43" s="1"/>
      <c r="S43" s="1"/>
      <c r="T43" s="1"/>
      <c r="U43" s="1"/>
    </row>
    <row r="44" spans="1:21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2"/>
      <c r="M44" s="4"/>
      <c r="N44" s="1"/>
      <c r="O44" s="1"/>
      <c r="P44" s="1"/>
      <c r="Q44" s="1"/>
      <c r="R44" s="1"/>
      <c r="S44" s="1"/>
      <c r="T44" s="1"/>
      <c r="U44" s="1"/>
    </row>
    <row r="45" spans="1:21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2"/>
      <c r="M45" s="4"/>
      <c r="N45" s="1"/>
      <c r="O45" s="1"/>
      <c r="P45" s="1"/>
      <c r="Q45" s="1"/>
      <c r="R45" s="1"/>
      <c r="S45" s="1"/>
      <c r="T45" s="1"/>
      <c r="U45" s="1"/>
    </row>
    <row r="46" spans="1:21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2"/>
      <c r="M46" s="4"/>
      <c r="N46" s="1"/>
      <c r="O46" s="1"/>
      <c r="P46" s="1"/>
      <c r="Q46" s="1"/>
      <c r="R46" s="1"/>
      <c r="S46" s="1"/>
      <c r="T46" s="1"/>
      <c r="U46" s="1"/>
    </row>
    <row r="47" spans="1:21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2"/>
      <c r="M47" s="4"/>
      <c r="N47" s="1"/>
      <c r="O47" s="1"/>
      <c r="P47" s="1"/>
      <c r="Q47" s="1"/>
      <c r="R47" s="1"/>
      <c r="S47" s="1"/>
      <c r="T47" s="1"/>
      <c r="U47" s="1"/>
    </row>
    <row r="48" spans="1:21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2"/>
      <c r="M48" s="4"/>
      <c r="N48" s="1"/>
      <c r="O48" s="1"/>
      <c r="P48" s="1"/>
      <c r="Q48" s="1"/>
      <c r="R48" s="1"/>
      <c r="S48" s="1"/>
      <c r="T48" s="1"/>
      <c r="U48" s="1"/>
    </row>
    <row r="49" spans="1:21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  <c r="S49" s="1"/>
      <c r="T49" s="1"/>
      <c r="U49" s="1"/>
    </row>
    <row r="50" spans="1:21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  <c r="S50" s="1"/>
      <c r="T50" s="1"/>
      <c r="U50" s="1"/>
    </row>
    <row r="51" spans="1:21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  <c r="S51" s="1"/>
      <c r="T51" s="1"/>
      <c r="U51" s="1"/>
    </row>
    <row r="52" spans="1:21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  <c r="S52" s="1"/>
      <c r="T52" s="1"/>
      <c r="U52" s="1"/>
    </row>
    <row r="53" spans="1:21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  <c r="S53" s="1"/>
      <c r="T53" s="1"/>
      <c r="U53" s="1"/>
    </row>
    <row r="54" spans="1:21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  <c r="S54" s="1"/>
      <c r="T54" s="1"/>
      <c r="U54" s="1"/>
    </row>
    <row r="55" spans="1:21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  <c r="S55" s="1"/>
      <c r="T55" s="1"/>
      <c r="U55" s="1"/>
    </row>
    <row r="56" spans="1:21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  <c r="S56" s="1"/>
      <c r="T56" s="1"/>
      <c r="U56" s="1"/>
    </row>
    <row r="57" spans="1:21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  <c r="S57" s="1"/>
      <c r="T57" s="1"/>
      <c r="U57" s="1"/>
    </row>
    <row r="58" spans="1:21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  <c r="S58" s="1"/>
      <c r="T58" s="1"/>
      <c r="U58" s="1"/>
    </row>
    <row r="59" spans="1:21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  <c r="S59" s="1"/>
      <c r="T59" s="1"/>
      <c r="U59" s="1"/>
    </row>
    <row r="60" spans="1:21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  <c r="S60" s="1"/>
      <c r="T60" s="1"/>
      <c r="U60" s="1"/>
    </row>
    <row r="61" spans="1:21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  <c r="S61" s="1"/>
      <c r="T61" s="1"/>
      <c r="U61" s="1"/>
    </row>
    <row r="62" spans="1:21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  <c r="S62" s="1"/>
      <c r="T62" s="1"/>
      <c r="U62" s="1"/>
    </row>
    <row r="63" spans="1:21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  <c r="S63" s="1"/>
      <c r="T63" s="1"/>
      <c r="U63" s="1"/>
    </row>
    <row r="64" spans="1:21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  <c r="S64" s="1"/>
      <c r="T64" s="1"/>
      <c r="U64" s="1"/>
    </row>
    <row r="65" spans="1:21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  <c r="S65" s="1"/>
      <c r="T65" s="1"/>
      <c r="U65" s="1"/>
    </row>
    <row r="66" spans="1:21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  <c r="S66" s="1"/>
      <c r="T66" s="1"/>
      <c r="U66" s="1"/>
    </row>
    <row r="67" spans="1:21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  <c r="S67" s="1"/>
      <c r="T67" s="1"/>
      <c r="U67" s="1"/>
    </row>
    <row r="68" spans="1:21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  <c r="S68" s="1"/>
      <c r="T68" s="1"/>
      <c r="U68" s="1"/>
    </row>
    <row r="69" spans="1:21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  <c r="S69" s="1"/>
      <c r="T69" s="1"/>
      <c r="U69" s="1"/>
    </row>
    <row r="70" spans="1:21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  <c r="S70" s="1"/>
      <c r="T70" s="1"/>
      <c r="U70" s="1"/>
    </row>
    <row r="71" spans="1:21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  <c r="S71" s="1"/>
      <c r="T71" s="1"/>
      <c r="U71" s="1"/>
    </row>
    <row r="72" spans="1:21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  <c r="S72" s="1"/>
      <c r="T72" s="1"/>
      <c r="U72" s="1"/>
    </row>
    <row r="73" spans="1:21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  <c r="S73" s="1"/>
      <c r="T73" s="1"/>
      <c r="U73" s="1"/>
    </row>
    <row r="74" spans="1:21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  <c r="S74" s="1"/>
      <c r="T74" s="1"/>
      <c r="U74" s="1"/>
    </row>
    <row r="75" spans="1:21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  <c r="S75" s="1"/>
      <c r="T75" s="1"/>
      <c r="U75" s="1"/>
    </row>
    <row r="76" spans="1:21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  <c r="S76" s="1"/>
      <c r="T76" s="1"/>
      <c r="U76" s="1"/>
    </row>
    <row r="77" spans="1:21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  <c r="S77" s="1"/>
      <c r="T77" s="1"/>
      <c r="U77" s="1"/>
    </row>
    <row r="78" spans="1:21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  <c r="S78" s="1"/>
      <c r="T78" s="1"/>
      <c r="U78" s="1"/>
    </row>
    <row r="79" spans="1:21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  <c r="S79" s="1"/>
      <c r="T79" s="1"/>
      <c r="U79" s="1"/>
    </row>
    <row r="80" spans="1:21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  <c r="S80" s="1"/>
      <c r="T80" s="1"/>
      <c r="U80" s="1"/>
    </row>
    <row r="81" spans="1:21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  <c r="S81" s="1"/>
      <c r="T81" s="1"/>
      <c r="U81" s="1"/>
    </row>
    <row r="82" spans="1:21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  <c r="S82" s="1"/>
      <c r="T82" s="1"/>
      <c r="U82" s="1"/>
    </row>
    <row r="83" spans="1:21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  <c r="S83" s="1"/>
      <c r="T83" s="1"/>
      <c r="U83" s="1"/>
    </row>
    <row r="84" spans="1:21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  <c r="S84" s="1"/>
      <c r="T84" s="1"/>
      <c r="U84" s="1"/>
    </row>
    <row r="85" spans="1:21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  <c r="S85" s="1"/>
      <c r="T85" s="1"/>
      <c r="U85" s="1"/>
    </row>
    <row r="86" spans="1:21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  <c r="S86" s="1"/>
      <c r="T86" s="1"/>
      <c r="U86" s="1"/>
    </row>
    <row r="87" spans="1:21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  <c r="S87" s="1"/>
      <c r="T87" s="1"/>
      <c r="U87" s="1"/>
    </row>
    <row r="88" spans="1:21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  <c r="S88" s="1"/>
      <c r="T88" s="1"/>
      <c r="U88" s="1"/>
    </row>
    <row r="89" spans="1:21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  <c r="S89" s="1"/>
      <c r="T89" s="1"/>
      <c r="U89" s="1"/>
    </row>
    <row r="90" spans="1:21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  <c r="S90" s="1"/>
      <c r="T90" s="1"/>
      <c r="U90" s="1"/>
    </row>
    <row r="91" spans="1:21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  <c r="S91" s="1"/>
      <c r="T91" s="1"/>
      <c r="U91" s="1"/>
    </row>
    <row r="92" spans="1:21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  <c r="S92" s="1"/>
      <c r="T92" s="1"/>
      <c r="U92" s="1"/>
    </row>
    <row r="93" spans="1:21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  <c r="S93" s="1"/>
      <c r="T93" s="1"/>
      <c r="U93" s="1"/>
    </row>
    <row r="94" spans="1:21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  <c r="S94" s="1"/>
      <c r="T94" s="1"/>
      <c r="U94" s="1"/>
    </row>
    <row r="95" spans="1:21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  <c r="S95" s="1"/>
      <c r="T95" s="1"/>
      <c r="U95" s="1"/>
    </row>
    <row r="96" spans="1:21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  <c r="S96" s="1"/>
      <c r="T96" s="1"/>
      <c r="U96" s="1"/>
    </row>
    <row r="97" spans="1:21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  <c r="S97" s="1"/>
      <c r="T97" s="1"/>
      <c r="U97" s="1"/>
    </row>
    <row r="98" spans="1:21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  <c r="S98" s="1"/>
      <c r="T98" s="1"/>
      <c r="U98" s="1"/>
    </row>
    <row r="99" spans="1:21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  <c r="S99" s="1"/>
      <c r="T99" s="1"/>
      <c r="U99" s="1"/>
    </row>
    <row r="100" spans="1:21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  <c r="S100" s="1"/>
      <c r="T100" s="1"/>
      <c r="U100" s="1"/>
    </row>
    <row r="101" spans="1:21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  <c r="S101" s="1"/>
      <c r="T101" s="1"/>
      <c r="U101" s="1"/>
    </row>
    <row r="102" spans="1:21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  <c r="S102" s="1"/>
      <c r="T102" s="1"/>
      <c r="U102" s="1"/>
    </row>
    <row r="103" spans="1:21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  <c r="S103" s="1"/>
      <c r="T103" s="1"/>
      <c r="U103" s="1"/>
    </row>
    <row r="104" spans="1:21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  <c r="S104" s="1"/>
      <c r="T104" s="1"/>
      <c r="U104" s="1"/>
    </row>
    <row r="105" spans="1:21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  <c r="S105" s="1"/>
      <c r="T105" s="1"/>
      <c r="U105" s="1"/>
    </row>
    <row r="106" spans="1:21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  <c r="S106" s="1"/>
      <c r="T106" s="1"/>
      <c r="U106" s="1"/>
    </row>
    <row r="107" spans="1:21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  <c r="S107" s="1"/>
      <c r="T107" s="1"/>
      <c r="U107" s="1"/>
    </row>
    <row r="108" spans="1:21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  <c r="S108" s="1"/>
      <c r="T108" s="1"/>
      <c r="U108" s="1"/>
    </row>
    <row r="109" spans="1:21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  <c r="S109" s="1"/>
      <c r="T109" s="1"/>
      <c r="U109" s="1"/>
    </row>
    <row r="110" spans="1:21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  <c r="S110" s="1"/>
      <c r="T110" s="1"/>
      <c r="U110" s="1"/>
    </row>
    <row r="111" spans="1:21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  <c r="S111" s="1"/>
      <c r="T111" s="1"/>
      <c r="U111" s="1"/>
    </row>
    <row r="112" spans="1:21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  <c r="S112" s="1"/>
      <c r="T112" s="1"/>
      <c r="U112" s="1"/>
    </row>
    <row r="113" spans="1:21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  <c r="S113" s="1"/>
      <c r="T113" s="1"/>
      <c r="U113" s="1"/>
    </row>
    <row r="114" spans="1:21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  <c r="S114" s="1"/>
      <c r="T114" s="1"/>
      <c r="U114" s="1"/>
    </row>
    <row r="115" spans="1:21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  <c r="S115" s="1"/>
      <c r="T115" s="1"/>
      <c r="U115" s="1"/>
    </row>
    <row r="116" spans="1:21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  <c r="S116" s="1"/>
      <c r="T116" s="1"/>
      <c r="U116" s="1"/>
    </row>
    <row r="117" spans="1:21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  <c r="S117" s="1"/>
      <c r="T117" s="1"/>
      <c r="U117" s="1"/>
    </row>
    <row r="118" spans="1:21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  <c r="S118" s="1"/>
      <c r="T118" s="1"/>
      <c r="U118" s="1"/>
    </row>
    <row r="119" spans="1:21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  <c r="S119" s="1"/>
      <c r="T119" s="1"/>
      <c r="U119" s="1"/>
    </row>
    <row r="120" spans="1:21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  <c r="S120" s="1"/>
      <c r="T120" s="1"/>
      <c r="U120" s="1"/>
    </row>
    <row r="121" spans="1:21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  <c r="S121" s="1"/>
      <c r="T121" s="1"/>
      <c r="U121" s="1"/>
    </row>
    <row r="122" spans="1:21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  <c r="S122" s="1"/>
      <c r="T122" s="1"/>
      <c r="U122" s="1"/>
    </row>
    <row r="123" spans="1:21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  <c r="S123" s="1"/>
      <c r="T123" s="1"/>
      <c r="U123" s="1"/>
    </row>
    <row r="124" spans="1:21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  <c r="S124" s="1"/>
      <c r="T124" s="1"/>
      <c r="U124" s="1"/>
    </row>
    <row r="125" spans="1:21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  <c r="S125" s="1"/>
      <c r="T125" s="1"/>
      <c r="U125" s="1"/>
    </row>
    <row r="126" spans="1:21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  <c r="S126" s="1"/>
      <c r="T126" s="1"/>
      <c r="U126" s="1"/>
    </row>
    <row r="127" spans="1:21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  <c r="S127" s="1"/>
      <c r="T127" s="1"/>
      <c r="U127" s="1"/>
    </row>
    <row r="128" spans="1:21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  <c r="S128" s="1"/>
      <c r="T128" s="1"/>
      <c r="U128" s="1"/>
    </row>
    <row r="129" spans="1:21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  <c r="S129" s="1"/>
      <c r="T129" s="1"/>
      <c r="U129" s="1"/>
    </row>
    <row r="130" spans="1:21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  <c r="S130" s="1"/>
      <c r="T130" s="1"/>
      <c r="U130" s="1"/>
    </row>
    <row r="131" spans="1:21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  <c r="S131" s="1"/>
      <c r="T131" s="1"/>
      <c r="U131" s="1"/>
    </row>
    <row r="132" spans="1:21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  <c r="S132" s="1"/>
      <c r="T132" s="1"/>
      <c r="U132" s="1"/>
    </row>
    <row r="133" spans="1:21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  <c r="S133" s="1"/>
      <c r="T133" s="1"/>
      <c r="U133" s="1"/>
    </row>
    <row r="134" spans="1:21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  <c r="S134" s="1"/>
      <c r="T134" s="1"/>
      <c r="U134" s="1"/>
    </row>
    <row r="135" spans="1:21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  <c r="S135" s="1"/>
      <c r="T135" s="1"/>
      <c r="U135" s="1"/>
    </row>
    <row r="136" spans="1:21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  <c r="S136" s="1"/>
      <c r="T136" s="1"/>
      <c r="U136" s="1"/>
    </row>
    <row r="137" spans="1:21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  <c r="S137" s="1"/>
      <c r="T137" s="1"/>
      <c r="U137" s="1"/>
    </row>
    <row r="138" spans="1:21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  <c r="S138" s="1"/>
      <c r="T138" s="1"/>
      <c r="U138" s="1"/>
    </row>
    <row r="139" spans="1:21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  <c r="S139" s="1"/>
      <c r="T139" s="1"/>
      <c r="U139" s="1"/>
    </row>
    <row r="140" spans="1:21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  <c r="S140" s="1"/>
      <c r="T140" s="1"/>
      <c r="U140" s="1"/>
    </row>
    <row r="141" spans="1:21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  <c r="S141" s="1"/>
      <c r="T141" s="1"/>
      <c r="U141" s="1"/>
    </row>
    <row r="142" spans="1:21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  <c r="S142" s="1"/>
      <c r="T142" s="1"/>
      <c r="U142" s="1"/>
    </row>
    <row r="143" spans="1:21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  <c r="S143" s="1"/>
      <c r="T143" s="1"/>
      <c r="U143" s="1"/>
    </row>
    <row r="144" spans="1:21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  <c r="S144" s="1"/>
      <c r="T144" s="1"/>
      <c r="U144" s="1"/>
    </row>
    <row r="145" spans="1:21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  <c r="S145" s="1"/>
      <c r="T145" s="1"/>
      <c r="U145" s="1"/>
    </row>
    <row r="146" spans="1:21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  <c r="S146" s="1"/>
      <c r="T146" s="1"/>
      <c r="U146" s="1"/>
    </row>
    <row r="147" spans="1:21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  <c r="S147" s="1"/>
      <c r="T147" s="1"/>
      <c r="U147" s="1"/>
    </row>
    <row r="148" spans="1:21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  <c r="S148" s="1"/>
      <c r="T148" s="1"/>
      <c r="U148" s="1"/>
    </row>
    <row r="149" spans="1:21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  <c r="S149" s="1"/>
      <c r="T149" s="1"/>
      <c r="U149" s="1"/>
    </row>
    <row r="150" spans="1:21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  <c r="S150" s="1"/>
      <c r="T150" s="1"/>
      <c r="U150" s="1"/>
    </row>
    <row r="151" spans="1:21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  <c r="S151" s="1"/>
      <c r="T151" s="1"/>
      <c r="U151" s="1"/>
    </row>
    <row r="152" spans="1:21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  <c r="S152" s="1"/>
      <c r="T152" s="1"/>
      <c r="U152" s="1"/>
    </row>
    <row r="153" spans="1:21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  <c r="S153" s="1"/>
      <c r="T153" s="1"/>
      <c r="U153" s="1"/>
    </row>
    <row r="154" spans="1:21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  <c r="S154" s="1"/>
      <c r="T154" s="1"/>
      <c r="U154" s="1"/>
    </row>
    <row r="155" spans="1:21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  <c r="S155" s="1"/>
      <c r="T155" s="1"/>
      <c r="U155" s="1"/>
    </row>
    <row r="156" spans="1:21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  <c r="S156" s="1"/>
      <c r="T156" s="1"/>
      <c r="U156" s="1"/>
    </row>
    <row r="157" spans="1:21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  <c r="S157" s="1"/>
      <c r="T157" s="1"/>
      <c r="U157" s="1"/>
    </row>
    <row r="158" spans="1:21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  <c r="S158" s="1"/>
      <c r="T158" s="1"/>
      <c r="U158" s="1"/>
    </row>
    <row r="159" spans="1:21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  <c r="S159" s="1"/>
      <c r="T159" s="1"/>
      <c r="U159" s="1"/>
    </row>
    <row r="160" spans="1:21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  <c r="S160" s="1"/>
      <c r="T160" s="1"/>
      <c r="U160" s="1"/>
    </row>
    <row r="161" spans="1:21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  <c r="S161" s="1"/>
      <c r="T161" s="1"/>
      <c r="U161" s="1"/>
    </row>
    <row r="162" spans="1:21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  <c r="S162" s="1"/>
      <c r="T162" s="1"/>
      <c r="U162" s="1"/>
    </row>
    <row r="163" spans="1:21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  <c r="S163" s="1"/>
      <c r="T163" s="1"/>
      <c r="U163" s="1"/>
    </row>
    <row r="164" spans="1:21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  <c r="S164" s="1"/>
      <c r="T164" s="1"/>
      <c r="U164" s="1"/>
    </row>
    <row r="165" spans="1:21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  <c r="S165" s="1"/>
      <c r="T165" s="1"/>
      <c r="U165" s="1"/>
    </row>
    <row r="166" spans="1:21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  <c r="S166" s="1"/>
      <c r="T166" s="1"/>
      <c r="U166" s="1"/>
    </row>
    <row r="167" spans="1:21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  <c r="S167" s="1"/>
      <c r="T167" s="1"/>
      <c r="U167" s="1"/>
    </row>
    <row r="168" spans="1:21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  <c r="S168" s="1"/>
      <c r="T168" s="1"/>
      <c r="U168" s="1"/>
    </row>
    <row r="169" spans="1:21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  <c r="S169" s="1"/>
      <c r="T169" s="1"/>
      <c r="U169" s="1"/>
    </row>
    <row r="170" spans="1:21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  <c r="S170" s="1"/>
      <c r="T170" s="1"/>
      <c r="U170" s="1"/>
    </row>
    <row r="171" spans="1:21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  <c r="S171" s="1"/>
      <c r="T171" s="1"/>
      <c r="U171" s="1"/>
    </row>
    <row r="172" spans="1:21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  <c r="S172" s="1"/>
      <c r="T172" s="1"/>
      <c r="U172" s="1"/>
    </row>
    <row r="173" spans="1:21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  <c r="S173" s="1"/>
      <c r="T173" s="1"/>
      <c r="U173" s="1"/>
    </row>
    <row r="174" spans="1:21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  <c r="S174" s="1"/>
      <c r="T174" s="1"/>
      <c r="U174" s="1"/>
    </row>
    <row r="175" spans="1:21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  <c r="S175" s="1"/>
      <c r="T175" s="1"/>
      <c r="U175" s="1"/>
    </row>
    <row r="176" spans="1:21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  <c r="S176" s="1"/>
      <c r="T176" s="1"/>
      <c r="U176" s="1"/>
    </row>
    <row r="177" spans="1:21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  <c r="S177" s="1"/>
      <c r="T177" s="1"/>
      <c r="U177" s="1"/>
    </row>
    <row r="178" spans="1:21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  <c r="S178" s="1"/>
      <c r="T178" s="1"/>
      <c r="U178" s="1"/>
    </row>
    <row r="179" spans="1:21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  <c r="S179" s="1"/>
      <c r="T179" s="1"/>
      <c r="U179" s="1"/>
    </row>
    <row r="180" spans="1:21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  <c r="S180" s="1"/>
      <c r="T180" s="1"/>
      <c r="U180" s="1"/>
    </row>
    <row r="181" spans="1:21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  <c r="S181" s="1"/>
      <c r="T181" s="1"/>
      <c r="U181" s="1"/>
    </row>
    <row r="182" spans="1:21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  <c r="S182" s="1"/>
      <c r="T182" s="1"/>
      <c r="U182" s="1"/>
    </row>
    <row r="183" spans="1:21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  <c r="S183" s="1"/>
      <c r="T183" s="1"/>
      <c r="U183" s="1"/>
    </row>
    <row r="184" spans="1:21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  <c r="S184" s="1"/>
      <c r="T184" s="1"/>
      <c r="U184" s="1"/>
    </row>
    <row r="185" spans="1:21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  <c r="S185" s="1"/>
      <c r="T185" s="1"/>
      <c r="U185" s="1"/>
    </row>
    <row r="186" spans="1:21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  <c r="S186" s="1"/>
      <c r="T186" s="1"/>
      <c r="U186" s="1"/>
    </row>
    <row r="187" spans="1:21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  <c r="S187" s="1"/>
      <c r="T187" s="1"/>
      <c r="U187" s="1"/>
    </row>
    <row r="188" spans="1:21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  <c r="S188" s="1"/>
      <c r="T188" s="1"/>
      <c r="U188" s="1"/>
    </row>
    <row r="189" spans="1:21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  <c r="S189" s="1"/>
      <c r="T189" s="1"/>
      <c r="U189" s="1"/>
    </row>
    <row r="190" spans="1:21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  <c r="S190" s="1"/>
      <c r="T190" s="1"/>
      <c r="U190" s="1"/>
    </row>
    <row r="191" spans="1:21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  <c r="S191" s="1"/>
      <c r="T191" s="1"/>
      <c r="U191" s="1"/>
    </row>
    <row r="192" spans="1:21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  <c r="S192" s="1"/>
      <c r="T192" s="1"/>
      <c r="U192" s="1"/>
    </row>
    <row r="193" spans="1:21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  <c r="S193" s="1"/>
      <c r="T193" s="1"/>
      <c r="U193" s="1"/>
    </row>
    <row r="194" spans="1:21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  <c r="S194" s="1"/>
      <c r="T194" s="1"/>
      <c r="U194" s="1"/>
    </row>
    <row r="195" spans="1:21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  <c r="S195" s="1"/>
      <c r="T195" s="1"/>
      <c r="U195" s="1"/>
    </row>
    <row r="196" spans="1:21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  <c r="S196" s="1"/>
      <c r="T196" s="1"/>
      <c r="U196" s="1"/>
    </row>
    <row r="197" spans="1:21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  <c r="S197" s="1"/>
      <c r="T197" s="1"/>
      <c r="U197" s="1"/>
    </row>
    <row r="198" spans="1:21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  <c r="S198" s="1"/>
      <c r="T198" s="1"/>
      <c r="U198" s="1"/>
    </row>
    <row r="199" spans="1:21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  <c r="S199" s="1"/>
      <c r="T199" s="1"/>
      <c r="U199" s="1"/>
    </row>
    <row r="200" spans="1:21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  <c r="S200" s="1"/>
      <c r="T200" s="1"/>
      <c r="U200" s="1"/>
    </row>
    <row r="201" spans="1:21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  <c r="S201" s="1"/>
      <c r="T201" s="1"/>
      <c r="U201" s="1"/>
    </row>
    <row r="202" spans="1:21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  <c r="S202" s="1"/>
      <c r="T202" s="1"/>
      <c r="U202" s="1"/>
    </row>
    <row r="203" spans="1:21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  <c r="S203" s="1"/>
      <c r="T203" s="1"/>
      <c r="U203" s="1"/>
    </row>
    <row r="204" spans="1:21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  <c r="S204" s="1"/>
      <c r="T204" s="1"/>
      <c r="U204" s="1"/>
    </row>
    <row r="205" spans="1:21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  <c r="S205" s="1"/>
      <c r="T205" s="1"/>
      <c r="U205" s="1"/>
    </row>
    <row r="206" spans="1:21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  <c r="S206" s="1"/>
      <c r="T206" s="1"/>
      <c r="U206" s="1"/>
    </row>
    <row r="207" spans="1:21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  <c r="S207" s="1"/>
      <c r="T207" s="1"/>
      <c r="U207" s="1"/>
    </row>
    <row r="208" spans="1:21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  <c r="S208" s="1"/>
      <c r="T208" s="1"/>
      <c r="U208" s="1"/>
    </row>
    <row r="209" spans="1:21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  <c r="S209" s="1"/>
      <c r="T209" s="1"/>
      <c r="U209" s="1"/>
    </row>
    <row r="210" spans="1:21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  <c r="S210" s="1"/>
      <c r="T210" s="1"/>
      <c r="U210" s="1"/>
    </row>
    <row r="211" spans="1:21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  <c r="S211" s="1"/>
      <c r="T211" s="1"/>
      <c r="U211" s="1"/>
    </row>
    <row r="212" spans="1:21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  <c r="S212" s="1"/>
      <c r="T212" s="1"/>
      <c r="U212" s="1"/>
    </row>
    <row r="213" spans="1:21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  <c r="S213" s="1"/>
      <c r="T213" s="1"/>
      <c r="U213" s="1"/>
    </row>
    <row r="214" spans="1:21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  <c r="S214" s="1"/>
      <c r="T214" s="1"/>
      <c r="U214" s="1"/>
    </row>
    <row r="215" spans="1:21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  <c r="S215" s="1"/>
      <c r="T215" s="1"/>
      <c r="U215" s="1"/>
    </row>
    <row r="216" spans="1:21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  <c r="S216" s="1"/>
      <c r="T216" s="1"/>
      <c r="U216" s="1"/>
    </row>
    <row r="217" spans="1:21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  <c r="S217" s="1"/>
      <c r="T217" s="1"/>
      <c r="U217" s="1"/>
    </row>
    <row r="218" spans="1:21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  <c r="S218" s="1"/>
      <c r="T218" s="1"/>
      <c r="U218" s="1"/>
    </row>
    <row r="219" spans="1:21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  <c r="S219" s="1"/>
      <c r="T219" s="1"/>
      <c r="U219" s="1"/>
    </row>
    <row r="220" spans="1:21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  <c r="S220" s="1"/>
      <c r="T220" s="1"/>
      <c r="U220" s="1"/>
    </row>
    <row r="221" spans="1:21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  <c r="S221" s="1"/>
      <c r="T221" s="1"/>
      <c r="U221" s="1"/>
    </row>
    <row r="222" spans="1:21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  <c r="S222" s="1"/>
      <c r="T222" s="1"/>
      <c r="U222" s="1"/>
    </row>
    <row r="223" spans="1:21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  <c r="S223" s="1"/>
      <c r="T223" s="1"/>
      <c r="U223" s="1"/>
    </row>
    <row r="224" spans="1:21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  <c r="S224" s="1"/>
      <c r="T224" s="1"/>
      <c r="U224" s="1"/>
    </row>
    <row r="225" spans="1:21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  <c r="S225" s="1"/>
      <c r="T225" s="1"/>
      <c r="U225" s="1"/>
    </row>
    <row r="226" spans="1:21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  <c r="S226" s="1"/>
      <c r="T226" s="1"/>
      <c r="U226" s="1"/>
    </row>
    <row r="227" spans="1:21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  <c r="S227" s="1"/>
      <c r="T227" s="1"/>
      <c r="U227" s="1"/>
    </row>
    <row r="228" spans="1:21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  <c r="S228" s="1"/>
      <c r="T228" s="1"/>
      <c r="U228" s="1"/>
    </row>
    <row r="229" spans="1:21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  <c r="S229" s="1"/>
      <c r="T229" s="1"/>
      <c r="U229" s="1"/>
    </row>
    <row r="230" spans="1:21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  <c r="S230" s="1"/>
      <c r="T230" s="1"/>
      <c r="U230" s="1"/>
    </row>
    <row r="231" spans="1:21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  <c r="S231" s="1"/>
      <c r="T231" s="1"/>
      <c r="U231" s="1"/>
    </row>
    <row r="232" spans="1:21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  <c r="S232" s="1"/>
      <c r="T232" s="1"/>
      <c r="U232" s="1"/>
    </row>
    <row r="233" spans="1:21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  <c r="S233" s="1"/>
      <c r="T233" s="1"/>
      <c r="U233" s="1"/>
    </row>
    <row r="234" spans="1:21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  <c r="S234" s="1"/>
      <c r="T234" s="1"/>
      <c r="U234" s="1"/>
    </row>
    <row r="235" spans="1:21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  <c r="S235" s="1"/>
      <c r="T235" s="1"/>
      <c r="U235" s="1"/>
    </row>
    <row r="236" spans="1:21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  <c r="S236" s="1"/>
      <c r="T236" s="1"/>
      <c r="U236" s="1"/>
    </row>
    <row r="237" spans="1:21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  <c r="S237" s="1"/>
      <c r="T237" s="1"/>
      <c r="U237" s="1"/>
    </row>
    <row r="238" spans="1:21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  <c r="S238" s="1"/>
      <c r="T238" s="1"/>
      <c r="U238" s="1"/>
    </row>
    <row r="239" spans="1:21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  <c r="S239" s="1"/>
      <c r="T239" s="1"/>
      <c r="U239" s="1"/>
    </row>
    <row r="240" spans="1:21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  <c r="S240" s="1"/>
      <c r="T240" s="1"/>
      <c r="U240" s="1"/>
    </row>
    <row r="241" spans="1:21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  <c r="S241" s="1"/>
      <c r="T241" s="1"/>
      <c r="U241" s="1"/>
    </row>
    <row r="242" spans="1:21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  <c r="S242" s="1"/>
      <c r="T242" s="1"/>
      <c r="U242" s="1"/>
    </row>
    <row r="243" spans="1:21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  <c r="S243" s="1"/>
      <c r="T243" s="1"/>
      <c r="U243" s="1"/>
    </row>
    <row r="244" spans="1:21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  <c r="S244" s="1"/>
      <c r="T244" s="1"/>
      <c r="U244" s="1"/>
    </row>
    <row r="245" spans="1:21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  <c r="S245" s="1"/>
      <c r="T245" s="1"/>
      <c r="U245" s="1"/>
    </row>
    <row r="246" spans="1:21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  <c r="S246" s="1"/>
      <c r="T246" s="1"/>
      <c r="U246" s="1"/>
    </row>
    <row r="247" spans="1:21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  <c r="S247" s="1"/>
      <c r="T247" s="1"/>
      <c r="U247" s="1"/>
    </row>
    <row r="248" spans="1:21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  <c r="S248" s="1"/>
      <c r="T248" s="1"/>
      <c r="U248" s="1"/>
    </row>
    <row r="249" spans="1:21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  <c r="S249" s="1"/>
      <c r="T249" s="1"/>
      <c r="U249" s="1"/>
    </row>
    <row r="250" spans="1:21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  <c r="S250" s="1"/>
      <c r="T250" s="1"/>
      <c r="U250" s="1"/>
    </row>
    <row r="251" spans="1:21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  <c r="S251" s="1"/>
      <c r="T251" s="1"/>
      <c r="U251" s="1"/>
    </row>
    <row r="252" spans="1:21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  <c r="S252" s="1"/>
      <c r="T252" s="1"/>
      <c r="U252" s="1"/>
    </row>
    <row r="253" spans="1:21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  <c r="S253" s="1"/>
      <c r="T253" s="1"/>
      <c r="U253" s="1"/>
    </row>
    <row r="254" spans="1:21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  <c r="S254" s="1"/>
      <c r="T254" s="1"/>
      <c r="U254" s="1"/>
    </row>
    <row r="255" spans="1:21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  <c r="S255" s="1"/>
      <c r="T255" s="1"/>
      <c r="U255" s="1"/>
    </row>
    <row r="256" spans="1:21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  <c r="S256" s="1"/>
      <c r="T256" s="1"/>
      <c r="U256" s="1"/>
    </row>
    <row r="257" spans="1:21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  <c r="S257" s="1"/>
      <c r="T257" s="1"/>
      <c r="U257" s="1"/>
    </row>
    <row r="258" spans="1:21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  <c r="S258" s="1"/>
      <c r="T258" s="1"/>
      <c r="U258" s="1"/>
    </row>
    <row r="259" spans="1:21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  <c r="S259" s="1"/>
      <c r="T259" s="1"/>
      <c r="U259" s="1"/>
    </row>
    <row r="260" spans="1:21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  <c r="S260" s="1"/>
      <c r="T260" s="1"/>
      <c r="U260" s="1"/>
    </row>
    <row r="261" spans="1:21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  <c r="S261" s="1"/>
      <c r="T261" s="1"/>
      <c r="U261" s="1"/>
    </row>
    <row r="262" spans="1:21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  <c r="S262" s="1"/>
      <c r="T262" s="1"/>
      <c r="U262" s="1"/>
    </row>
    <row r="263" spans="1:21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  <c r="S263" s="1"/>
      <c r="T263" s="1"/>
      <c r="U263" s="1"/>
    </row>
    <row r="264" spans="1:21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  <c r="S264" s="1"/>
      <c r="T264" s="1"/>
      <c r="U264" s="1"/>
    </row>
    <row r="265" spans="1:21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  <c r="S265" s="1"/>
      <c r="T265" s="1"/>
      <c r="U265" s="1"/>
    </row>
    <row r="266" spans="1:21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  <c r="S266" s="1"/>
      <c r="T266" s="1"/>
      <c r="U266" s="1"/>
    </row>
    <row r="267" spans="1:21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  <c r="S267" s="1"/>
      <c r="T267" s="1"/>
      <c r="U267" s="1"/>
    </row>
    <row r="268" spans="1:21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  <c r="S268" s="1"/>
      <c r="T268" s="1"/>
      <c r="U268" s="1"/>
    </row>
    <row r="269" spans="1:21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  <c r="S269" s="1"/>
      <c r="T269" s="1"/>
      <c r="U269" s="1"/>
    </row>
    <row r="270" spans="1:21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  <c r="S270" s="1"/>
      <c r="T270" s="1"/>
      <c r="U270" s="1"/>
    </row>
    <row r="271" spans="1:21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  <c r="S271" s="1"/>
      <c r="T271" s="1"/>
      <c r="U271" s="1"/>
    </row>
    <row r="272" spans="1:21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  <c r="S272" s="1"/>
      <c r="T272" s="1"/>
      <c r="U272" s="1"/>
    </row>
    <row r="273" spans="1:21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  <c r="S273" s="1"/>
      <c r="T273" s="1"/>
      <c r="U273" s="1"/>
    </row>
    <row r="274" spans="1:21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  <c r="S274" s="1"/>
      <c r="T274" s="1"/>
      <c r="U274" s="1"/>
    </row>
    <row r="275" spans="1:21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  <c r="S275" s="1"/>
      <c r="T275" s="1"/>
      <c r="U275" s="1"/>
    </row>
    <row r="276" spans="1:21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  <c r="S276" s="1"/>
      <c r="T276" s="1"/>
      <c r="U276" s="1"/>
    </row>
    <row r="277" spans="1:21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  <c r="S277" s="1"/>
      <c r="T277" s="1"/>
      <c r="U277" s="1"/>
    </row>
    <row r="278" spans="1:21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  <c r="S278" s="1"/>
      <c r="T278" s="1"/>
      <c r="U278" s="1"/>
    </row>
    <row r="279" spans="1:21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  <c r="S279" s="1"/>
      <c r="T279" s="1"/>
      <c r="U279" s="1"/>
    </row>
    <row r="280" spans="1:21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  <c r="S280" s="1"/>
      <c r="T280" s="1"/>
      <c r="U280" s="1"/>
    </row>
    <row r="281" spans="1:21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  <c r="S281" s="1"/>
      <c r="T281" s="1"/>
      <c r="U281" s="1"/>
    </row>
    <row r="282" spans="1:21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  <c r="S282" s="1"/>
      <c r="T282" s="1"/>
      <c r="U282" s="1"/>
    </row>
    <row r="283" spans="1:21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  <c r="S283" s="1"/>
      <c r="T283" s="1"/>
      <c r="U283" s="1"/>
    </row>
    <row r="284" spans="1:21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  <c r="S284" s="1"/>
      <c r="T284" s="1"/>
      <c r="U284" s="1"/>
    </row>
    <row r="285" spans="1:21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  <c r="S285" s="1"/>
      <c r="T285" s="1"/>
      <c r="U285" s="1"/>
    </row>
    <row r="286" spans="1:21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  <c r="S286" s="1"/>
      <c r="T286" s="1"/>
      <c r="U286" s="1"/>
    </row>
    <row r="287" spans="1:21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  <c r="S287" s="1"/>
      <c r="T287" s="1"/>
      <c r="U287" s="1"/>
    </row>
    <row r="288" spans="1:21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  <c r="S288" s="1"/>
      <c r="T288" s="1"/>
      <c r="U288" s="1"/>
    </row>
    <row r="289" spans="1:21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  <c r="S289" s="1"/>
      <c r="T289" s="1"/>
      <c r="U289" s="1"/>
    </row>
    <row r="290" spans="1:21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  <c r="S290" s="1"/>
      <c r="T290" s="1"/>
      <c r="U290" s="1"/>
    </row>
    <row r="291" spans="1:21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  <c r="S291" s="1"/>
      <c r="T291" s="1"/>
      <c r="U291" s="1"/>
    </row>
    <row r="292" spans="1:21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  <c r="S292" s="1"/>
      <c r="T292" s="1"/>
      <c r="U292" s="1"/>
    </row>
    <row r="293" spans="1:21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  <c r="S293" s="1"/>
      <c r="T293" s="1"/>
      <c r="U293" s="1"/>
    </row>
    <row r="294" spans="1:21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  <c r="S294" s="1"/>
      <c r="T294" s="1"/>
      <c r="U294" s="1"/>
    </row>
    <row r="295" spans="1:21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  <c r="S295" s="1"/>
      <c r="T295" s="1"/>
      <c r="U295" s="1"/>
    </row>
    <row r="296" spans="1:21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  <c r="S296" s="1"/>
      <c r="T296" s="1"/>
      <c r="U296" s="1"/>
    </row>
    <row r="297" spans="1:21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  <c r="S297" s="1"/>
      <c r="T297" s="1"/>
      <c r="U297" s="1"/>
    </row>
    <row r="298" spans="1:21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  <c r="S298" s="1"/>
      <c r="T298" s="1"/>
      <c r="U298" s="1"/>
    </row>
    <row r="299" spans="1:21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  <c r="S299" s="1"/>
      <c r="T299" s="1"/>
      <c r="U299" s="1"/>
    </row>
    <row r="300" spans="1:21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  <c r="S300" s="1"/>
      <c r="T300" s="1"/>
      <c r="U300" s="1"/>
    </row>
    <row r="301" spans="1:21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  <c r="S301" s="1"/>
      <c r="T301" s="1"/>
      <c r="U301" s="1"/>
    </row>
    <row r="302" spans="1:21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  <c r="S302" s="1"/>
      <c r="T302" s="1"/>
      <c r="U302" s="1"/>
    </row>
    <row r="303" spans="1:21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  <c r="S303" s="1"/>
      <c r="T303" s="1"/>
      <c r="U303" s="1"/>
    </row>
    <row r="304" spans="1:21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  <c r="S304" s="1"/>
      <c r="T304" s="1"/>
      <c r="U304" s="1"/>
    </row>
    <row r="305" spans="1:21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  <c r="S305" s="1"/>
      <c r="T305" s="1"/>
      <c r="U305" s="1"/>
    </row>
    <row r="306" spans="1:21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  <c r="S306" s="1"/>
      <c r="T306" s="1"/>
      <c r="U306" s="1"/>
    </row>
    <row r="307" spans="1:21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  <c r="S307" s="1"/>
      <c r="T307" s="1"/>
      <c r="U307" s="1"/>
    </row>
    <row r="308" spans="1:21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  <c r="S308" s="1"/>
      <c r="T308" s="1"/>
      <c r="U308" s="1"/>
    </row>
    <row r="309" spans="1:21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  <c r="S309" s="1"/>
      <c r="T309" s="1"/>
      <c r="U309" s="1"/>
    </row>
    <row r="310" spans="1:21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  <c r="S310" s="1"/>
      <c r="T310" s="1"/>
      <c r="U310" s="1"/>
    </row>
    <row r="311" spans="1:21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  <c r="S311" s="1"/>
      <c r="T311" s="1"/>
      <c r="U311" s="1"/>
    </row>
    <row r="312" spans="1:21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  <c r="S312" s="1"/>
      <c r="T312" s="1"/>
      <c r="U312" s="1"/>
    </row>
    <row r="313" spans="1:21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  <c r="S313" s="1"/>
      <c r="T313" s="1"/>
      <c r="U313" s="1"/>
    </row>
    <row r="314" spans="1:21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  <c r="S314" s="1"/>
      <c r="T314" s="1"/>
      <c r="U314" s="1"/>
    </row>
    <row r="315" spans="1:21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  <c r="S315" s="1"/>
      <c r="T315" s="1"/>
      <c r="U315" s="1"/>
    </row>
    <row r="316" spans="1:21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  <c r="S316" s="1"/>
      <c r="T316" s="1"/>
      <c r="U316" s="1"/>
    </row>
    <row r="317" spans="1:21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  <c r="S317" s="1"/>
      <c r="T317" s="1"/>
      <c r="U317" s="1"/>
    </row>
    <row r="318" spans="1:21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  <c r="S318" s="1"/>
      <c r="T318" s="1"/>
      <c r="U318" s="1"/>
    </row>
    <row r="319" spans="1:21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  <c r="S319" s="1"/>
      <c r="T319" s="1"/>
      <c r="U319" s="1"/>
    </row>
    <row r="320" spans="1:21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  <c r="S320" s="1"/>
      <c r="T320" s="1"/>
      <c r="U320" s="1"/>
    </row>
    <row r="321" spans="1:21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  <c r="S321" s="1"/>
      <c r="T321" s="1"/>
      <c r="U321" s="1"/>
    </row>
    <row r="322" spans="1:21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  <c r="S322" s="1"/>
      <c r="T322" s="1"/>
      <c r="U322" s="1"/>
    </row>
    <row r="323" spans="1:21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  <c r="S323" s="1"/>
      <c r="T323" s="1"/>
      <c r="U323" s="1"/>
    </row>
    <row r="324" spans="1:21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  <c r="S324" s="1"/>
      <c r="T324" s="1"/>
      <c r="U324" s="1"/>
    </row>
    <row r="325" spans="1:21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  <c r="S325" s="1"/>
      <c r="T325" s="1"/>
      <c r="U325" s="1"/>
    </row>
    <row r="326" spans="1:21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  <c r="S326" s="1"/>
      <c r="T326" s="1"/>
      <c r="U326" s="1"/>
    </row>
    <row r="327" spans="1:21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  <c r="S327" s="1"/>
      <c r="T327" s="1"/>
      <c r="U327" s="1"/>
    </row>
    <row r="328" spans="1:21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  <c r="S328" s="1"/>
      <c r="T328" s="1"/>
      <c r="U328" s="1"/>
    </row>
    <row r="329" spans="1:21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  <c r="S329" s="1"/>
      <c r="T329" s="1"/>
      <c r="U329" s="1"/>
    </row>
    <row r="330" spans="1:21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  <c r="S330" s="1"/>
      <c r="T330" s="1"/>
      <c r="U330" s="1"/>
    </row>
    <row r="331" spans="1:21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  <c r="S331" s="1"/>
      <c r="T331" s="1"/>
      <c r="U331" s="1"/>
    </row>
    <row r="332" spans="1:21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  <c r="S332" s="1"/>
      <c r="T332" s="1"/>
      <c r="U332" s="1"/>
    </row>
    <row r="333" spans="1:21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  <c r="S333" s="1"/>
      <c r="T333" s="1"/>
      <c r="U333" s="1"/>
    </row>
    <row r="334" spans="1:21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  <c r="S334" s="1"/>
      <c r="T334" s="1"/>
      <c r="U334" s="1"/>
    </row>
    <row r="335" spans="1:21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  <c r="S335" s="1"/>
      <c r="T335" s="1"/>
      <c r="U335" s="1"/>
    </row>
    <row r="336" spans="1:21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  <c r="S336" s="1"/>
      <c r="T336" s="1"/>
      <c r="U336" s="1"/>
    </row>
    <row r="337" spans="1:21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  <c r="S337" s="1"/>
      <c r="T337" s="1"/>
      <c r="U337" s="1"/>
    </row>
    <row r="338" spans="1:21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  <c r="S338" s="1"/>
      <c r="T338" s="1"/>
      <c r="U338" s="1"/>
    </row>
    <row r="339" spans="1:21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  <c r="S339" s="1"/>
      <c r="T339" s="1"/>
      <c r="U339" s="1"/>
    </row>
    <row r="340" spans="1:21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  <c r="S340" s="1"/>
      <c r="T340" s="1"/>
      <c r="U340" s="1"/>
    </row>
    <row r="341" spans="1:21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  <c r="S341" s="1"/>
      <c r="T341" s="1"/>
      <c r="U341" s="1"/>
    </row>
    <row r="342" spans="1:21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  <c r="S342" s="1"/>
      <c r="T342" s="1"/>
      <c r="U342" s="1"/>
    </row>
    <row r="343" spans="1:21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  <c r="S343" s="1"/>
      <c r="T343" s="1"/>
      <c r="U343" s="1"/>
    </row>
    <row r="344" spans="1:21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  <c r="S344" s="1"/>
      <c r="T344" s="1"/>
      <c r="U344" s="1"/>
    </row>
    <row r="345" spans="1:21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  <c r="S345" s="1"/>
      <c r="T345" s="1"/>
      <c r="U345" s="1"/>
    </row>
    <row r="346" spans="1:21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  <c r="S346" s="1"/>
      <c r="T346" s="1"/>
      <c r="U346" s="1"/>
    </row>
    <row r="347" spans="1:21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  <c r="S347" s="1"/>
      <c r="T347" s="1"/>
      <c r="U347" s="1"/>
    </row>
    <row r="348" spans="1:21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  <c r="S348" s="1"/>
      <c r="T348" s="1"/>
      <c r="U348" s="1"/>
    </row>
    <row r="349" spans="1:21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  <c r="S349" s="1"/>
      <c r="T349" s="1"/>
      <c r="U349" s="1"/>
    </row>
    <row r="350" spans="1:21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  <c r="S350" s="1"/>
      <c r="T350" s="1"/>
      <c r="U350" s="1"/>
    </row>
    <row r="351" spans="1:21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  <c r="S351" s="1"/>
      <c r="T351" s="1"/>
      <c r="U351" s="1"/>
    </row>
    <row r="352" spans="1:21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  <c r="S352" s="1"/>
      <c r="T352" s="1"/>
      <c r="U352" s="1"/>
    </row>
    <row r="353" spans="1:21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  <c r="S353" s="1"/>
      <c r="T353" s="1"/>
      <c r="U353" s="1"/>
    </row>
    <row r="354" spans="1:21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  <c r="S354" s="1"/>
      <c r="T354" s="1"/>
      <c r="U354" s="1"/>
    </row>
    <row r="355" spans="1:21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  <c r="S355" s="1"/>
      <c r="T355" s="1"/>
      <c r="U355" s="1"/>
    </row>
    <row r="356" spans="1:21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  <c r="S356" s="1"/>
      <c r="T356" s="1"/>
      <c r="U356" s="1"/>
    </row>
    <row r="357" spans="1:21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  <c r="S357" s="1"/>
      <c r="T357" s="1"/>
      <c r="U357" s="1"/>
    </row>
    <row r="358" spans="1:21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  <c r="S358" s="1"/>
      <c r="T358" s="1"/>
      <c r="U358" s="1"/>
    </row>
    <row r="359" spans="1:21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  <c r="S359" s="1"/>
      <c r="T359" s="1"/>
      <c r="U359" s="1"/>
    </row>
    <row r="360" spans="1:21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  <c r="S360" s="1"/>
      <c r="T360" s="1"/>
      <c r="U360" s="1"/>
    </row>
    <row r="361" spans="1:21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  <c r="S361" s="1"/>
      <c r="T361" s="1"/>
      <c r="U361" s="1"/>
    </row>
    <row r="362" spans="1:21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  <c r="S362" s="1"/>
      <c r="T362" s="1"/>
      <c r="U362" s="1"/>
    </row>
    <row r="363" spans="1:21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  <c r="S363" s="1"/>
      <c r="T363" s="1"/>
      <c r="U363" s="1"/>
    </row>
    <row r="364" spans="1:21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  <c r="S364" s="1"/>
      <c r="T364" s="1"/>
      <c r="U364" s="1"/>
    </row>
    <row r="365" spans="1:21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  <c r="S365" s="1"/>
      <c r="T365" s="1"/>
      <c r="U365" s="1"/>
    </row>
    <row r="366" spans="1:21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  <c r="S366" s="1"/>
      <c r="T366" s="1"/>
      <c r="U366" s="1"/>
    </row>
    <row r="367" spans="1:21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  <c r="S367" s="1"/>
      <c r="T367" s="1"/>
      <c r="U367" s="1"/>
    </row>
    <row r="368" spans="1:21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  <c r="S368" s="1"/>
      <c r="T368" s="1"/>
      <c r="U368" s="1"/>
    </row>
    <row r="369" spans="1:21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  <c r="S369" s="1"/>
      <c r="T369" s="1"/>
      <c r="U369" s="1"/>
    </row>
    <row r="370" spans="1:21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  <c r="S370" s="1"/>
      <c r="T370" s="1"/>
      <c r="U370" s="1"/>
    </row>
    <row r="371" spans="1:21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  <c r="S371" s="1"/>
      <c r="T371" s="1"/>
      <c r="U371" s="1"/>
    </row>
    <row r="372" spans="1:21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  <c r="S372" s="1"/>
      <c r="T372" s="1"/>
      <c r="U372" s="1"/>
    </row>
    <row r="373" spans="1:21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  <c r="S373" s="1"/>
      <c r="T373" s="1"/>
      <c r="U373" s="1"/>
    </row>
    <row r="374" spans="1:21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  <c r="S374" s="1"/>
      <c r="T374" s="1"/>
      <c r="U374" s="1"/>
    </row>
    <row r="375" spans="1:21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  <c r="S375" s="1"/>
      <c r="T375" s="1"/>
      <c r="U375" s="1"/>
    </row>
    <row r="376" spans="1:21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  <c r="S376" s="1"/>
      <c r="T376" s="1"/>
      <c r="U376" s="1"/>
    </row>
    <row r="377" spans="1:21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  <c r="S377" s="1"/>
      <c r="T377" s="1"/>
      <c r="U377" s="1"/>
    </row>
    <row r="378" spans="1:21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  <c r="S378" s="1"/>
      <c r="T378" s="1"/>
      <c r="U378" s="1"/>
    </row>
    <row r="379" spans="1:21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  <c r="S379" s="1"/>
      <c r="T379" s="1"/>
      <c r="U379" s="1"/>
    </row>
    <row r="380" spans="1:21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  <c r="S380" s="1"/>
      <c r="T380" s="1"/>
      <c r="U380" s="1"/>
    </row>
    <row r="381" spans="1:21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  <c r="S381" s="1"/>
      <c r="T381" s="1"/>
      <c r="U381" s="1"/>
    </row>
    <row r="382" spans="1:21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  <c r="S382" s="1"/>
      <c r="T382" s="1"/>
      <c r="U382" s="1"/>
    </row>
    <row r="383" spans="1:21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  <c r="S383" s="1"/>
      <c r="T383" s="1"/>
      <c r="U383" s="1"/>
    </row>
    <row r="384" spans="1:21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  <c r="S384" s="1"/>
      <c r="T384" s="1"/>
      <c r="U384" s="1"/>
    </row>
    <row r="385" spans="1:21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  <c r="S385" s="1"/>
      <c r="T385" s="1"/>
      <c r="U385" s="1"/>
    </row>
    <row r="386" spans="1:21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  <c r="S386" s="1"/>
      <c r="T386" s="1"/>
      <c r="U386" s="1"/>
    </row>
    <row r="387" spans="1:21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  <c r="S387" s="1"/>
      <c r="T387" s="1"/>
      <c r="U387" s="1"/>
    </row>
    <row r="388" spans="1:21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  <c r="S388" s="1"/>
      <c r="T388" s="1"/>
      <c r="U388" s="1"/>
    </row>
    <row r="389" spans="1:21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  <c r="S389" s="1"/>
      <c r="T389" s="1"/>
      <c r="U389" s="1"/>
    </row>
    <row r="390" spans="1:21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  <c r="S390" s="1"/>
      <c r="T390" s="1"/>
      <c r="U390" s="1"/>
    </row>
    <row r="391" spans="1:21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  <c r="S391" s="1"/>
      <c r="T391" s="1"/>
      <c r="U391" s="1"/>
    </row>
    <row r="392" spans="1:21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  <c r="S392" s="1"/>
      <c r="T392" s="1"/>
      <c r="U392" s="1"/>
    </row>
    <row r="393" spans="1:21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  <c r="S393" s="1"/>
      <c r="T393" s="1"/>
      <c r="U393" s="1"/>
    </row>
    <row r="394" spans="1:21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  <c r="S394" s="1"/>
      <c r="T394" s="1"/>
      <c r="U394" s="1"/>
    </row>
    <row r="395" spans="1:21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  <c r="S395" s="1"/>
      <c r="T395" s="1"/>
      <c r="U395" s="1"/>
    </row>
    <row r="396" spans="1:21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  <c r="S396" s="1"/>
      <c r="T396" s="1"/>
      <c r="U396" s="1"/>
    </row>
    <row r="397" spans="1:21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  <c r="S397" s="1"/>
      <c r="T397" s="1"/>
      <c r="U397" s="1"/>
    </row>
    <row r="398" spans="1:21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  <c r="S398" s="1"/>
      <c r="T398" s="1"/>
      <c r="U398" s="1"/>
    </row>
    <row r="399" spans="1:21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  <c r="S399" s="1"/>
      <c r="T399" s="1"/>
      <c r="U399" s="1"/>
    </row>
    <row r="400" spans="1:21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  <c r="S400" s="1"/>
      <c r="T400" s="1"/>
      <c r="U400" s="1"/>
    </row>
    <row r="401" spans="1:21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  <c r="S401" s="1"/>
      <c r="T401" s="1"/>
      <c r="U401" s="1"/>
    </row>
    <row r="402" spans="1:21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  <c r="S402" s="1"/>
      <c r="T402" s="1"/>
      <c r="U402" s="1"/>
    </row>
    <row r="403" spans="1:21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  <c r="S403" s="1"/>
      <c r="T403" s="1"/>
      <c r="U403" s="1"/>
    </row>
    <row r="404" spans="1:21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  <c r="S404" s="1"/>
      <c r="T404" s="1"/>
      <c r="U404" s="1"/>
    </row>
    <row r="405" spans="1:21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  <c r="S405" s="1"/>
      <c r="T405" s="1"/>
      <c r="U405" s="1"/>
    </row>
    <row r="406" spans="1:21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  <c r="S406" s="1"/>
      <c r="T406" s="1"/>
      <c r="U406" s="1"/>
    </row>
    <row r="407" spans="1:21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  <c r="S407" s="1"/>
      <c r="T407" s="1"/>
      <c r="U407" s="1"/>
    </row>
    <row r="408" spans="1:21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  <c r="S408" s="1"/>
      <c r="T408" s="1"/>
      <c r="U408" s="1"/>
    </row>
    <row r="409" spans="1:21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  <c r="S409" s="1"/>
      <c r="T409" s="1"/>
      <c r="U409" s="1"/>
    </row>
    <row r="410" spans="1:21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  <c r="S410" s="1"/>
      <c r="T410" s="1"/>
      <c r="U410" s="1"/>
    </row>
    <row r="411" spans="1:21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  <c r="S411" s="1"/>
      <c r="T411" s="1"/>
      <c r="U411" s="1"/>
    </row>
    <row r="412" spans="1:21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  <c r="S412" s="1"/>
      <c r="T412" s="1"/>
      <c r="U412" s="1"/>
    </row>
    <row r="413" spans="1:21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  <c r="S413" s="1"/>
      <c r="T413" s="1"/>
      <c r="U413" s="1"/>
    </row>
    <row r="414" spans="1:21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  <c r="S414" s="1"/>
      <c r="T414" s="1"/>
      <c r="U414" s="1"/>
    </row>
    <row r="415" spans="1:21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  <c r="S415" s="1"/>
      <c r="T415" s="1"/>
      <c r="U415" s="1"/>
    </row>
    <row r="416" spans="1:21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  <c r="S416" s="1"/>
      <c r="T416" s="1"/>
      <c r="U416" s="1"/>
    </row>
    <row r="417" spans="1:21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  <c r="S417" s="1"/>
      <c r="T417" s="1"/>
      <c r="U417" s="1"/>
    </row>
    <row r="418" spans="1:21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  <c r="S418" s="1"/>
      <c r="T418" s="1"/>
      <c r="U418" s="1"/>
    </row>
    <row r="419" spans="1:21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  <c r="S419" s="1"/>
      <c r="T419" s="1"/>
      <c r="U419" s="1"/>
    </row>
    <row r="420" spans="1:21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  <c r="S420" s="1"/>
      <c r="T420" s="1"/>
      <c r="U420" s="1"/>
    </row>
    <row r="421" spans="1:21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  <c r="S421" s="1"/>
      <c r="T421" s="1"/>
      <c r="U421" s="1"/>
    </row>
    <row r="422" spans="1:21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  <c r="S422" s="1"/>
      <c r="T422" s="1"/>
      <c r="U422" s="1"/>
    </row>
    <row r="423" spans="1:21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  <c r="S423" s="1"/>
      <c r="T423" s="1"/>
      <c r="U423" s="1"/>
    </row>
    <row r="424" spans="1:21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  <c r="S424" s="1"/>
      <c r="T424" s="1"/>
      <c r="U424" s="1"/>
    </row>
    <row r="425" spans="1:21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  <c r="S425" s="1"/>
      <c r="T425" s="1"/>
      <c r="U425" s="1"/>
    </row>
    <row r="426" spans="1:21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  <c r="S426" s="1"/>
      <c r="T426" s="1"/>
      <c r="U426" s="1"/>
    </row>
    <row r="427" spans="1:21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  <c r="S427" s="1"/>
      <c r="T427" s="1"/>
      <c r="U427" s="1"/>
    </row>
    <row r="428" spans="1:21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  <c r="S428" s="1"/>
      <c r="T428" s="1"/>
      <c r="U428" s="1"/>
    </row>
    <row r="429" spans="1:21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  <c r="S429" s="1"/>
      <c r="T429" s="1"/>
      <c r="U429" s="1"/>
    </row>
    <row r="430" spans="1:21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  <c r="S430" s="1"/>
      <c r="T430" s="1"/>
      <c r="U430" s="1"/>
    </row>
    <row r="431" spans="1:21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  <c r="S431" s="1"/>
      <c r="T431" s="1"/>
      <c r="U431" s="1"/>
    </row>
    <row r="432" spans="1:21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  <c r="S432" s="1"/>
      <c r="T432" s="1"/>
      <c r="U432" s="1"/>
    </row>
    <row r="433" spans="1:21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  <c r="S433" s="1"/>
      <c r="T433" s="1"/>
      <c r="U433" s="1"/>
    </row>
    <row r="434" spans="1:21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  <c r="S434" s="1"/>
      <c r="T434" s="1"/>
      <c r="U434" s="1"/>
    </row>
    <row r="435" spans="1:21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  <c r="S435" s="1"/>
      <c r="T435" s="1"/>
      <c r="U435" s="1"/>
    </row>
    <row r="436" spans="1:21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  <c r="S436" s="1"/>
      <c r="T436" s="1"/>
      <c r="U436" s="1"/>
    </row>
    <row r="437" spans="1:21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  <c r="S437" s="1"/>
      <c r="T437" s="1"/>
      <c r="U437" s="1"/>
    </row>
    <row r="438" spans="1:21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  <c r="S438" s="1"/>
      <c r="T438" s="1"/>
      <c r="U438" s="1"/>
    </row>
    <row r="439" spans="1:21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  <c r="S439" s="1"/>
      <c r="T439" s="1"/>
      <c r="U439" s="1"/>
    </row>
    <row r="440" spans="1:21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  <c r="S440" s="1"/>
      <c r="T440" s="1"/>
      <c r="U440" s="1"/>
    </row>
    <row r="441" spans="1:21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  <c r="S441" s="1"/>
      <c r="T441" s="1"/>
      <c r="U441" s="1"/>
    </row>
    <row r="442" spans="1:21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  <c r="S442" s="1"/>
      <c r="T442" s="1"/>
      <c r="U442" s="1"/>
    </row>
    <row r="443" spans="1:21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  <c r="S443" s="1"/>
      <c r="T443" s="1"/>
      <c r="U443" s="1"/>
    </row>
    <row r="444" spans="1:21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  <c r="S444" s="1"/>
      <c r="T444" s="1"/>
      <c r="U444" s="1"/>
    </row>
    <row r="445" spans="1:21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  <c r="S445" s="1"/>
      <c r="T445" s="1"/>
      <c r="U445" s="1"/>
    </row>
    <row r="446" spans="1:21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  <c r="S446" s="1"/>
      <c r="T446" s="1"/>
      <c r="U446" s="1"/>
    </row>
    <row r="447" spans="1:21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  <c r="S447" s="1"/>
      <c r="T447" s="1"/>
      <c r="U447" s="1"/>
    </row>
    <row r="448" spans="1:21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  <c r="S448" s="1"/>
      <c r="T448" s="1"/>
      <c r="U448" s="1"/>
    </row>
    <row r="449" spans="1:21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  <c r="S449" s="1"/>
      <c r="T449" s="1"/>
      <c r="U449" s="1"/>
    </row>
    <row r="450" spans="1:21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  <c r="S450" s="1"/>
      <c r="T450" s="1"/>
      <c r="U450" s="1"/>
    </row>
    <row r="451" spans="1:21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  <c r="S451" s="1"/>
      <c r="T451" s="1"/>
      <c r="U451" s="1"/>
    </row>
    <row r="452" spans="1:21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  <c r="S452" s="1"/>
      <c r="T452" s="1"/>
      <c r="U452" s="1"/>
    </row>
    <row r="453" spans="1:21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  <c r="S453" s="1"/>
      <c r="T453" s="1"/>
      <c r="U453" s="1"/>
    </row>
    <row r="454" spans="1:21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  <c r="S454" s="1"/>
      <c r="T454" s="1"/>
      <c r="U454" s="1"/>
    </row>
    <row r="455" spans="1:21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  <c r="S455" s="1"/>
      <c r="T455" s="1"/>
      <c r="U455" s="1"/>
    </row>
    <row r="456" spans="1:21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  <c r="S456" s="1"/>
      <c r="T456" s="1"/>
      <c r="U456" s="1"/>
    </row>
    <row r="457" spans="1:21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  <c r="S457" s="1"/>
      <c r="T457" s="1"/>
      <c r="U457" s="1"/>
    </row>
    <row r="458" spans="1:21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  <c r="S458" s="1"/>
      <c r="T458" s="1"/>
      <c r="U458" s="1"/>
    </row>
    <row r="459" spans="1:21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  <c r="S459" s="1"/>
      <c r="T459" s="1"/>
      <c r="U459" s="1"/>
    </row>
    <row r="460" spans="1:21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  <c r="S460" s="1"/>
      <c r="T460" s="1"/>
      <c r="U460" s="1"/>
    </row>
    <row r="461" spans="1:21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  <c r="S461" s="1"/>
      <c r="T461" s="1"/>
      <c r="U461" s="1"/>
    </row>
    <row r="462" spans="1:21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  <c r="S462" s="1"/>
      <c r="T462" s="1"/>
      <c r="U462" s="1"/>
    </row>
    <row r="463" spans="1:21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  <c r="S463" s="1"/>
      <c r="T463" s="1"/>
      <c r="U463" s="1"/>
    </row>
    <row r="464" spans="1:21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  <c r="S464" s="1"/>
      <c r="T464" s="1"/>
      <c r="U464" s="1"/>
    </row>
    <row r="465" spans="1:21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  <c r="S465" s="1"/>
      <c r="T465" s="1"/>
      <c r="U465" s="1"/>
    </row>
    <row r="466" spans="1:21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  <c r="S466" s="1"/>
      <c r="T466" s="1"/>
      <c r="U466" s="1"/>
    </row>
    <row r="467" spans="1:21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  <c r="S467" s="1"/>
      <c r="T467" s="1"/>
      <c r="U467" s="1"/>
    </row>
    <row r="468" spans="1:21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  <c r="S468" s="1"/>
      <c r="T468" s="1"/>
      <c r="U468" s="1"/>
    </row>
    <row r="469" spans="1:21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  <c r="S469" s="1"/>
      <c r="T469" s="1"/>
      <c r="U469" s="1"/>
    </row>
    <row r="470" spans="1:21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  <c r="S470" s="1"/>
      <c r="T470" s="1"/>
      <c r="U470" s="1"/>
    </row>
    <row r="471" spans="1:21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  <c r="S471" s="1"/>
      <c r="T471" s="1"/>
      <c r="U471" s="1"/>
    </row>
    <row r="472" spans="1:21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  <c r="S472" s="1"/>
      <c r="T472" s="1"/>
      <c r="U472" s="1"/>
    </row>
    <row r="473" spans="1:21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  <c r="S473" s="1"/>
      <c r="T473" s="1"/>
      <c r="U473" s="1"/>
    </row>
    <row r="474" spans="1:21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  <c r="S474" s="1"/>
      <c r="T474" s="1"/>
      <c r="U474" s="1"/>
    </row>
    <row r="475" spans="1:21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  <c r="S475" s="1"/>
      <c r="T475" s="1"/>
      <c r="U475" s="1"/>
    </row>
    <row r="476" spans="1:21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  <c r="S476" s="1"/>
      <c r="T476" s="1"/>
      <c r="U476" s="1"/>
    </row>
    <row r="477" spans="1:21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  <c r="S477" s="1"/>
      <c r="T477" s="1"/>
      <c r="U477" s="1"/>
    </row>
    <row r="478" spans="1:21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  <c r="S478" s="1"/>
      <c r="T478" s="1"/>
      <c r="U478" s="1"/>
    </row>
    <row r="479" spans="1:21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  <c r="S479" s="1"/>
      <c r="T479" s="1"/>
      <c r="U479" s="1"/>
    </row>
    <row r="480" spans="1:21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  <c r="S480" s="1"/>
      <c r="T480" s="1"/>
      <c r="U480" s="1"/>
    </row>
    <row r="481" spans="1:21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  <c r="S481" s="1"/>
      <c r="T481" s="1"/>
      <c r="U481" s="1"/>
    </row>
    <row r="482" spans="1:21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  <c r="S482" s="1"/>
      <c r="T482" s="1"/>
      <c r="U482" s="1"/>
    </row>
    <row r="483" spans="1:21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  <c r="S483" s="1"/>
      <c r="T483" s="1"/>
      <c r="U483" s="1"/>
    </row>
    <row r="484" spans="1:21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  <c r="S484" s="1"/>
      <c r="T484" s="1"/>
      <c r="U484" s="1"/>
    </row>
    <row r="485" spans="1:21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  <c r="S485" s="1"/>
      <c r="T485" s="1"/>
      <c r="U485" s="1"/>
    </row>
    <row r="486" spans="1:21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  <c r="S486" s="1"/>
      <c r="T486" s="1"/>
      <c r="U486" s="1"/>
    </row>
    <row r="487" spans="1:21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  <c r="S487" s="1"/>
      <c r="T487" s="1"/>
      <c r="U487" s="1"/>
    </row>
    <row r="488" spans="1:21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  <c r="S488" s="1"/>
      <c r="T488" s="1"/>
      <c r="U488" s="1"/>
    </row>
    <row r="489" spans="1:21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  <c r="S489" s="1"/>
      <c r="T489" s="1"/>
      <c r="U489" s="1"/>
    </row>
    <row r="490" spans="1:21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  <c r="S490" s="1"/>
      <c r="T490" s="1"/>
      <c r="U490" s="1"/>
    </row>
    <row r="491" spans="1:21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  <c r="S491" s="1"/>
      <c r="T491" s="1"/>
      <c r="U491" s="1"/>
    </row>
    <row r="492" spans="1:21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  <c r="S492" s="1"/>
      <c r="T492" s="1"/>
      <c r="U492" s="1"/>
    </row>
    <row r="493" spans="1:21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  <c r="S493" s="1"/>
      <c r="T493" s="1"/>
      <c r="U493" s="1"/>
    </row>
    <row r="494" spans="1:21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  <c r="S494" s="1"/>
      <c r="T494" s="1"/>
      <c r="U494" s="1"/>
    </row>
    <row r="495" spans="1:21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  <c r="S495" s="1"/>
      <c r="T495" s="1"/>
      <c r="U495" s="1"/>
    </row>
    <row r="496" spans="1:21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  <c r="S496" s="1"/>
      <c r="T496" s="1"/>
      <c r="U496" s="1"/>
    </row>
    <row r="497" spans="1:21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  <c r="S497" s="1"/>
      <c r="T497" s="1"/>
      <c r="U497" s="1"/>
    </row>
    <row r="498" spans="1:21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  <c r="S498" s="1"/>
      <c r="T498" s="1"/>
      <c r="U498" s="1"/>
    </row>
    <row r="499" spans="1:21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  <c r="S499" s="1"/>
      <c r="T499" s="1"/>
      <c r="U499" s="1"/>
    </row>
    <row r="500" spans="1:21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  <c r="S500" s="1"/>
      <c r="T500" s="1"/>
      <c r="U500" s="1"/>
    </row>
    <row r="501" spans="1:21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  <c r="S501" s="1"/>
      <c r="T501" s="1"/>
      <c r="U501" s="1"/>
    </row>
    <row r="502" spans="1:21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  <c r="S502" s="1"/>
      <c r="T502" s="1"/>
      <c r="U502" s="1"/>
    </row>
    <row r="503" spans="1:21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  <c r="S503" s="1"/>
      <c r="T503" s="1"/>
      <c r="U503" s="1"/>
    </row>
    <row r="504" spans="1:21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  <c r="S504" s="1"/>
      <c r="T504" s="1"/>
      <c r="U504" s="1"/>
    </row>
    <row r="505" spans="1:21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  <c r="S505" s="1"/>
      <c r="T505" s="1"/>
      <c r="U505" s="1"/>
    </row>
    <row r="506" spans="1:21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  <c r="S506" s="1"/>
      <c r="T506" s="1"/>
      <c r="U506" s="1"/>
    </row>
    <row r="507" spans="1:21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  <c r="S507" s="1"/>
      <c r="T507" s="1"/>
      <c r="U507" s="1"/>
    </row>
    <row r="508" spans="1:21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  <c r="S508" s="1"/>
      <c r="T508" s="1"/>
      <c r="U508" s="1"/>
    </row>
    <row r="509" spans="1:21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  <c r="S509" s="1"/>
      <c r="T509" s="1"/>
      <c r="U509" s="1"/>
    </row>
    <row r="510" spans="1:21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  <c r="S510" s="1"/>
      <c r="T510" s="1"/>
      <c r="U510" s="1"/>
    </row>
    <row r="511" spans="1:21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  <c r="S511" s="1"/>
      <c r="T511" s="1"/>
      <c r="U511" s="1"/>
    </row>
    <row r="512" spans="1:21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  <c r="S512" s="1"/>
      <c r="T512" s="1"/>
      <c r="U512" s="1"/>
    </row>
    <row r="513" spans="1:21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  <c r="S513" s="1"/>
      <c r="T513" s="1"/>
      <c r="U513" s="1"/>
    </row>
    <row r="514" spans="1:21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  <c r="S514" s="1"/>
      <c r="T514" s="1"/>
      <c r="U514" s="1"/>
    </row>
    <row r="515" spans="1:21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  <c r="S515" s="1"/>
      <c r="T515" s="1"/>
      <c r="U515" s="1"/>
    </row>
    <row r="516" spans="1:21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  <c r="S516" s="1"/>
      <c r="T516" s="1"/>
      <c r="U516" s="1"/>
    </row>
    <row r="517" spans="1:21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  <c r="S517" s="1"/>
      <c r="T517" s="1"/>
      <c r="U517" s="1"/>
    </row>
    <row r="518" spans="1:21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  <c r="S518" s="1"/>
      <c r="T518" s="1"/>
      <c r="U518" s="1"/>
    </row>
    <row r="519" spans="1:21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  <c r="S519" s="1"/>
      <c r="T519" s="1"/>
      <c r="U519" s="1"/>
    </row>
    <row r="520" spans="1:21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  <c r="S520" s="1"/>
      <c r="T520" s="1"/>
      <c r="U520" s="1"/>
    </row>
    <row r="521" spans="1:21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  <c r="S521" s="1"/>
      <c r="T521" s="1"/>
      <c r="U521" s="1"/>
    </row>
    <row r="522" spans="1:21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  <c r="S522" s="1"/>
      <c r="T522" s="1"/>
      <c r="U522" s="1"/>
    </row>
    <row r="523" spans="1:21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  <c r="S523" s="1"/>
      <c r="T523" s="1"/>
      <c r="U523" s="1"/>
    </row>
    <row r="524" spans="1:21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  <c r="S524" s="1"/>
      <c r="T524" s="1"/>
      <c r="U524" s="1"/>
    </row>
    <row r="525" spans="1:21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  <c r="S525" s="1"/>
      <c r="T525" s="1"/>
      <c r="U525" s="1"/>
    </row>
    <row r="526" spans="1:21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  <c r="S526" s="1"/>
      <c r="T526" s="1"/>
      <c r="U526" s="1"/>
    </row>
    <row r="527" spans="1:21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  <c r="S527" s="1"/>
      <c r="T527" s="1"/>
      <c r="U527" s="1"/>
    </row>
    <row r="528" spans="1:21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  <c r="S528" s="1"/>
      <c r="T528" s="1"/>
      <c r="U528" s="1"/>
    </row>
    <row r="529" spans="1:21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  <c r="S529" s="1"/>
      <c r="T529" s="1"/>
      <c r="U529" s="1"/>
    </row>
    <row r="530" spans="1:21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  <c r="S530" s="1"/>
      <c r="T530" s="1"/>
      <c r="U530" s="1"/>
    </row>
    <row r="531" spans="1:21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  <c r="S531" s="1"/>
      <c r="T531" s="1"/>
      <c r="U531" s="1"/>
    </row>
    <row r="532" spans="1:21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  <c r="S532" s="1"/>
      <c r="T532" s="1"/>
      <c r="U532" s="1"/>
    </row>
    <row r="533" spans="1:21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  <c r="S533" s="1"/>
      <c r="T533" s="1"/>
      <c r="U533" s="1"/>
    </row>
    <row r="534" spans="1:21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  <c r="S534" s="1"/>
      <c r="T534" s="1"/>
      <c r="U534" s="1"/>
    </row>
    <row r="535" spans="1:21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  <c r="S535" s="1"/>
      <c r="T535" s="1"/>
      <c r="U535" s="1"/>
    </row>
    <row r="536" spans="1:21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  <c r="S536" s="1"/>
      <c r="T536" s="1"/>
      <c r="U536" s="1"/>
    </row>
    <row r="537" spans="1:21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  <c r="S537" s="1"/>
      <c r="T537" s="1"/>
      <c r="U537" s="1"/>
    </row>
    <row r="538" spans="1:21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  <c r="S538" s="1"/>
      <c r="T538" s="1"/>
      <c r="U538" s="1"/>
    </row>
    <row r="539" spans="1:21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  <c r="S539" s="1"/>
      <c r="T539" s="1"/>
      <c r="U539" s="1"/>
    </row>
    <row r="540" spans="1:21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  <c r="S540" s="1"/>
      <c r="T540" s="1"/>
      <c r="U540" s="1"/>
    </row>
    <row r="541" spans="1:21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  <c r="S541" s="1"/>
      <c r="T541" s="1"/>
      <c r="U541" s="1"/>
    </row>
    <row r="542" spans="1:21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  <c r="S542" s="1"/>
      <c r="T542" s="1"/>
      <c r="U542" s="1"/>
    </row>
    <row r="543" spans="1:21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  <c r="S543" s="1"/>
      <c r="T543" s="1"/>
      <c r="U543" s="1"/>
    </row>
    <row r="544" spans="1:21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  <c r="S544" s="1"/>
      <c r="T544" s="1"/>
      <c r="U544" s="1"/>
    </row>
    <row r="545" spans="1:21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  <c r="S545" s="1"/>
      <c r="T545" s="1"/>
      <c r="U545" s="1"/>
    </row>
    <row r="546" spans="1:21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  <c r="S546" s="1"/>
      <c r="T546" s="1"/>
      <c r="U546" s="1"/>
    </row>
    <row r="547" spans="1:21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  <c r="S547" s="1"/>
      <c r="T547" s="1"/>
      <c r="U547" s="1"/>
    </row>
    <row r="548" spans="1:21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  <c r="S548" s="1"/>
      <c r="T548" s="1"/>
      <c r="U548" s="1"/>
    </row>
    <row r="549" spans="1:21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  <c r="S549" s="1"/>
      <c r="T549" s="1"/>
      <c r="U549" s="1"/>
    </row>
    <row r="550" spans="1:21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  <c r="S550" s="1"/>
      <c r="T550" s="1"/>
      <c r="U550" s="1"/>
    </row>
    <row r="551" spans="1:21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  <c r="S551" s="1"/>
      <c r="T551" s="1"/>
      <c r="U551" s="1"/>
    </row>
    <row r="552" spans="1:21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  <c r="S552" s="1"/>
      <c r="T552" s="1"/>
      <c r="U552" s="1"/>
    </row>
    <row r="553" spans="1:21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  <c r="S553" s="1"/>
      <c r="T553" s="1"/>
      <c r="U553" s="1"/>
    </row>
    <row r="554" spans="1:21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  <c r="S554" s="1"/>
      <c r="T554" s="1"/>
      <c r="U554" s="1"/>
    </row>
    <row r="555" spans="1:21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  <c r="S555" s="1"/>
      <c r="T555" s="1"/>
      <c r="U555" s="1"/>
    </row>
    <row r="556" spans="1:21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  <c r="S556" s="1"/>
      <c r="T556" s="1"/>
      <c r="U556" s="1"/>
    </row>
    <row r="557" spans="1:21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  <c r="S557" s="1"/>
      <c r="T557" s="1"/>
      <c r="U557" s="1"/>
    </row>
    <row r="558" spans="1:21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  <c r="S558" s="1"/>
      <c r="T558" s="1"/>
      <c r="U558" s="1"/>
    </row>
    <row r="559" spans="1:21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  <c r="S559" s="1"/>
      <c r="T559" s="1"/>
      <c r="U559" s="1"/>
    </row>
    <row r="560" spans="1:21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  <c r="S560" s="1"/>
      <c r="T560" s="1"/>
      <c r="U560" s="1"/>
    </row>
    <row r="561" spans="1:21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  <c r="S561" s="1"/>
      <c r="T561" s="1"/>
      <c r="U561" s="1"/>
    </row>
    <row r="562" spans="1:21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  <c r="S562" s="1"/>
      <c r="T562" s="1"/>
      <c r="U562" s="1"/>
    </row>
    <row r="563" spans="1:21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  <c r="S563" s="1"/>
      <c r="T563" s="1"/>
      <c r="U563" s="1"/>
    </row>
    <row r="564" spans="1:21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  <c r="S564" s="1"/>
      <c r="T564" s="1"/>
      <c r="U564" s="1"/>
    </row>
    <row r="565" spans="1:21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  <c r="S565" s="1"/>
      <c r="T565" s="1"/>
      <c r="U565" s="1"/>
    </row>
    <row r="566" spans="1:21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  <c r="S566" s="1"/>
      <c r="T566" s="1"/>
      <c r="U566" s="1"/>
    </row>
    <row r="567" spans="1:21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  <c r="S567" s="1"/>
      <c r="T567" s="1"/>
      <c r="U567" s="1"/>
    </row>
    <row r="568" spans="1:21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  <c r="S568" s="1"/>
      <c r="T568" s="1"/>
      <c r="U568" s="1"/>
    </row>
    <row r="569" spans="1:21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  <c r="S569" s="1"/>
      <c r="T569" s="1"/>
      <c r="U569" s="1"/>
    </row>
    <row r="570" spans="1:21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  <c r="S570" s="1"/>
      <c r="T570" s="1"/>
      <c r="U570" s="1"/>
    </row>
    <row r="571" spans="1:21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  <c r="S571" s="1"/>
      <c r="T571" s="1"/>
      <c r="U571" s="1"/>
    </row>
    <row r="572" spans="1:21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  <c r="S572" s="1"/>
      <c r="T572" s="1"/>
      <c r="U572" s="1"/>
    </row>
    <row r="573" spans="1:21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  <c r="S573" s="1"/>
      <c r="T573" s="1"/>
      <c r="U573" s="1"/>
    </row>
    <row r="574" spans="1:21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  <c r="S574" s="1"/>
      <c r="T574" s="1"/>
      <c r="U574" s="1"/>
    </row>
    <row r="575" spans="1:21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  <c r="S575" s="1"/>
      <c r="T575" s="1"/>
      <c r="U575" s="1"/>
    </row>
    <row r="576" spans="1:21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  <c r="S576" s="1"/>
      <c r="T576" s="1"/>
      <c r="U576" s="1"/>
    </row>
    <row r="577" spans="1:21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  <c r="S577" s="1"/>
      <c r="T577" s="1"/>
      <c r="U577" s="1"/>
    </row>
    <row r="578" spans="1:21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  <c r="S578" s="1"/>
      <c r="T578" s="1"/>
      <c r="U578" s="1"/>
    </row>
    <row r="579" spans="1:21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  <c r="S579" s="1"/>
      <c r="T579" s="1"/>
      <c r="U579" s="1"/>
    </row>
    <row r="580" spans="1:21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  <c r="S580" s="1"/>
      <c r="T580" s="1"/>
      <c r="U580" s="1"/>
    </row>
    <row r="581" spans="1:21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  <c r="S581" s="1"/>
      <c r="T581" s="1"/>
      <c r="U581" s="1"/>
    </row>
    <row r="582" spans="1:21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  <c r="S582" s="1"/>
      <c r="T582" s="1"/>
      <c r="U582" s="1"/>
    </row>
    <row r="583" spans="1:21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  <c r="S583" s="1"/>
      <c r="T583" s="1"/>
      <c r="U583" s="1"/>
    </row>
    <row r="584" spans="1:21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  <c r="S584" s="1"/>
      <c r="T584" s="1"/>
      <c r="U584" s="1"/>
    </row>
    <row r="585" spans="1:21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  <c r="S585" s="1"/>
      <c r="T585" s="1"/>
      <c r="U585" s="1"/>
    </row>
    <row r="586" spans="1:21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  <c r="S586" s="1"/>
      <c r="T586" s="1"/>
      <c r="U586" s="1"/>
    </row>
    <row r="587" spans="1:21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  <c r="S587" s="1"/>
      <c r="T587" s="1"/>
      <c r="U587" s="1"/>
    </row>
    <row r="588" spans="1:21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  <c r="S588" s="1"/>
      <c r="T588" s="1"/>
      <c r="U588" s="1"/>
    </row>
    <row r="589" spans="1:21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  <c r="S589" s="1"/>
      <c r="T589" s="1"/>
      <c r="U589" s="1"/>
    </row>
    <row r="590" spans="1:21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  <c r="S590" s="1"/>
      <c r="T590" s="1"/>
      <c r="U590" s="1"/>
    </row>
    <row r="591" spans="1:21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  <c r="S591" s="1"/>
      <c r="T591" s="1"/>
      <c r="U591" s="1"/>
    </row>
    <row r="592" spans="1:21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  <c r="S592" s="1"/>
      <c r="T592" s="1"/>
      <c r="U592" s="1"/>
    </row>
    <row r="593" spans="1:21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  <c r="S593" s="1"/>
      <c r="T593" s="1"/>
      <c r="U593" s="1"/>
    </row>
    <row r="594" spans="1:21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  <c r="S594" s="1"/>
      <c r="T594" s="1"/>
      <c r="U594" s="1"/>
    </row>
    <row r="595" spans="1:21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  <c r="S595" s="1"/>
      <c r="T595" s="1"/>
      <c r="U595" s="1"/>
    </row>
    <row r="596" spans="1:21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  <c r="S596" s="1"/>
      <c r="T596" s="1"/>
      <c r="U596" s="1"/>
    </row>
    <row r="597" spans="1:21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  <c r="S597" s="1"/>
      <c r="T597" s="1"/>
      <c r="U597" s="1"/>
    </row>
    <row r="598" spans="1:21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  <c r="S598" s="1"/>
      <c r="T598" s="1"/>
      <c r="U598" s="1"/>
    </row>
    <row r="599" spans="1:21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  <c r="S599" s="1"/>
      <c r="T599" s="1"/>
      <c r="U599" s="1"/>
    </row>
    <row r="600" spans="1:21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  <c r="S600" s="1"/>
      <c r="T600" s="1"/>
      <c r="U600" s="1"/>
    </row>
    <row r="601" spans="1:21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  <c r="S601" s="1"/>
      <c r="T601" s="1"/>
      <c r="U601" s="1"/>
    </row>
    <row r="602" spans="1:21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  <c r="S602" s="1"/>
      <c r="T602" s="1"/>
      <c r="U602" s="1"/>
    </row>
    <row r="603" spans="1:21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  <c r="S603" s="1"/>
      <c r="T603" s="1"/>
      <c r="U603" s="1"/>
    </row>
    <row r="604" spans="1:21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  <c r="S604" s="1"/>
      <c r="T604" s="1"/>
      <c r="U604" s="1"/>
    </row>
    <row r="605" spans="1:21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  <c r="S605" s="1"/>
      <c r="T605" s="1"/>
      <c r="U605" s="1"/>
    </row>
    <row r="606" spans="1:21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  <c r="S606" s="1"/>
      <c r="T606" s="1"/>
      <c r="U606" s="1"/>
    </row>
    <row r="607" spans="1:21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  <c r="S607" s="1"/>
      <c r="T607" s="1"/>
      <c r="U607" s="1"/>
    </row>
    <row r="608" spans="1:21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  <c r="S608" s="1"/>
      <c r="T608" s="1"/>
      <c r="U608" s="1"/>
    </row>
    <row r="609" spans="1:21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  <c r="S609" s="1"/>
      <c r="T609" s="1"/>
      <c r="U609" s="1"/>
    </row>
    <row r="610" spans="1:21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  <c r="S610" s="1"/>
      <c r="T610" s="1"/>
      <c r="U610" s="1"/>
    </row>
    <row r="611" spans="1:21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  <c r="S611" s="1"/>
      <c r="T611" s="1"/>
      <c r="U611" s="1"/>
    </row>
    <row r="612" spans="1:21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  <c r="S612" s="1"/>
      <c r="T612" s="1"/>
      <c r="U612" s="1"/>
    </row>
    <row r="613" spans="1:21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  <c r="S613" s="1"/>
      <c r="T613" s="1"/>
      <c r="U613" s="1"/>
    </row>
    <row r="614" spans="1:21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  <c r="S614" s="1"/>
      <c r="T614" s="1"/>
      <c r="U614" s="1"/>
    </row>
    <row r="615" spans="1:21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  <c r="S615" s="1"/>
      <c r="T615" s="1"/>
      <c r="U615" s="1"/>
    </row>
    <row r="616" spans="1:21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  <c r="S616" s="1"/>
      <c r="T616" s="1"/>
      <c r="U616" s="1"/>
    </row>
    <row r="617" spans="1:21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  <c r="S617" s="1"/>
      <c r="T617" s="1"/>
      <c r="U617" s="1"/>
    </row>
    <row r="618" spans="1:21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  <c r="S618" s="1"/>
      <c r="T618" s="1"/>
      <c r="U618" s="1"/>
    </row>
    <row r="619" spans="1:21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  <c r="S619" s="1"/>
      <c r="T619" s="1"/>
      <c r="U619" s="1"/>
    </row>
    <row r="620" spans="1:21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  <c r="S620" s="1"/>
      <c r="T620" s="1"/>
      <c r="U620" s="1"/>
    </row>
    <row r="621" spans="1:21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  <c r="S621" s="1"/>
      <c r="T621" s="1"/>
      <c r="U621" s="1"/>
    </row>
    <row r="622" spans="1:21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  <c r="S622" s="1"/>
      <c r="T622" s="1"/>
      <c r="U622" s="1"/>
    </row>
    <row r="623" spans="1:21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  <c r="S623" s="1"/>
      <c r="T623" s="1"/>
      <c r="U623" s="1"/>
    </row>
    <row r="624" spans="1:21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  <c r="S624" s="1"/>
      <c r="T624" s="1"/>
      <c r="U624" s="1"/>
    </row>
    <row r="625" spans="1:21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  <c r="S625" s="1"/>
      <c r="T625" s="1"/>
      <c r="U625" s="1"/>
    </row>
    <row r="626" spans="1:21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  <c r="S626" s="1"/>
      <c r="T626" s="1"/>
      <c r="U626" s="1"/>
    </row>
    <row r="627" spans="1:21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  <c r="S627" s="1"/>
      <c r="T627" s="1"/>
      <c r="U627" s="1"/>
    </row>
    <row r="628" spans="1:21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  <c r="S628" s="1"/>
      <c r="T628" s="1"/>
      <c r="U628" s="1"/>
    </row>
    <row r="629" spans="1:21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  <c r="S629" s="1"/>
      <c r="T629" s="1"/>
      <c r="U629" s="1"/>
    </row>
    <row r="630" spans="1:21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  <c r="S630" s="1"/>
      <c r="T630" s="1"/>
      <c r="U630" s="1"/>
    </row>
    <row r="631" spans="1:21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  <c r="S631" s="1"/>
      <c r="T631" s="1"/>
      <c r="U631" s="1"/>
    </row>
    <row r="632" spans="1:21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  <c r="S632" s="1"/>
      <c r="T632" s="1"/>
      <c r="U632" s="1"/>
    </row>
    <row r="633" spans="1:21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  <c r="S633" s="1"/>
      <c r="T633" s="1"/>
      <c r="U633" s="1"/>
    </row>
    <row r="634" spans="1:21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  <c r="S634" s="1"/>
      <c r="T634" s="1"/>
      <c r="U634" s="1"/>
    </row>
    <row r="635" spans="1:21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  <c r="S635" s="1"/>
      <c r="T635" s="1"/>
      <c r="U635" s="1"/>
    </row>
    <row r="636" spans="1:21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  <c r="S636" s="1"/>
      <c r="T636" s="1"/>
      <c r="U636" s="1"/>
    </row>
    <row r="637" spans="1:21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  <c r="S637" s="1"/>
      <c r="T637" s="1"/>
      <c r="U637" s="1"/>
    </row>
    <row r="638" spans="1:21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  <c r="S638" s="1"/>
      <c r="T638" s="1"/>
      <c r="U638" s="1"/>
    </row>
    <row r="639" spans="1:21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  <c r="S639" s="1"/>
      <c r="T639" s="1"/>
      <c r="U639" s="1"/>
    </row>
    <row r="640" spans="1:21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  <c r="S640" s="1"/>
      <c r="T640" s="1"/>
      <c r="U640" s="1"/>
    </row>
    <row r="641" spans="1:21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  <c r="S641" s="1"/>
      <c r="T641" s="1"/>
      <c r="U641" s="1"/>
    </row>
    <row r="642" spans="1:21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  <c r="S642" s="1"/>
      <c r="T642" s="1"/>
      <c r="U642" s="1"/>
    </row>
    <row r="643" spans="1:21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  <c r="S643" s="1"/>
      <c r="T643" s="1"/>
      <c r="U643" s="1"/>
    </row>
    <row r="644" spans="1:21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  <c r="S644" s="1"/>
      <c r="T644" s="1"/>
      <c r="U644" s="1"/>
    </row>
    <row r="645" spans="1:21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  <c r="S645" s="1"/>
      <c r="T645" s="1"/>
      <c r="U645" s="1"/>
    </row>
    <row r="646" spans="1:21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  <c r="S646" s="1"/>
      <c r="T646" s="1"/>
      <c r="U646" s="1"/>
    </row>
    <row r="647" spans="1:21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  <c r="S647" s="1"/>
      <c r="T647" s="1"/>
      <c r="U647" s="1"/>
    </row>
    <row r="648" spans="1:21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  <c r="S648" s="1"/>
      <c r="T648" s="1"/>
      <c r="U648" s="1"/>
    </row>
    <row r="649" spans="1:21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  <c r="S649" s="1"/>
      <c r="T649" s="1"/>
      <c r="U649" s="1"/>
    </row>
    <row r="650" spans="1:21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  <c r="S650" s="1"/>
      <c r="T650" s="1"/>
      <c r="U650" s="1"/>
    </row>
    <row r="651" spans="1:21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  <c r="S651" s="1"/>
      <c r="T651" s="1"/>
      <c r="U651" s="1"/>
    </row>
    <row r="652" spans="1:21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  <c r="S652" s="1"/>
      <c r="T652" s="1"/>
      <c r="U652" s="1"/>
    </row>
    <row r="653" spans="1:21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  <c r="S653" s="1"/>
      <c r="T653" s="1"/>
      <c r="U653" s="1"/>
    </row>
    <row r="654" spans="1:21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  <c r="S654" s="1"/>
      <c r="T654" s="1"/>
      <c r="U654" s="1"/>
    </row>
    <row r="655" spans="1:21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  <c r="S655" s="1"/>
      <c r="T655" s="1"/>
      <c r="U655" s="1"/>
    </row>
    <row r="656" spans="1:21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  <c r="S656" s="1"/>
      <c r="T656" s="1"/>
      <c r="U656" s="1"/>
    </row>
    <row r="657" spans="1:21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  <c r="S657" s="1"/>
      <c r="T657" s="1"/>
      <c r="U657" s="1"/>
    </row>
    <row r="658" spans="1:21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  <c r="S658" s="1"/>
      <c r="T658" s="1"/>
      <c r="U658" s="1"/>
    </row>
    <row r="659" spans="1:21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  <c r="S659" s="1"/>
      <c r="T659" s="1"/>
      <c r="U659" s="1"/>
    </row>
    <row r="660" spans="1:21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  <c r="S660" s="1"/>
      <c r="T660" s="1"/>
      <c r="U660" s="1"/>
    </row>
    <row r="661" spans="1:21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  <c r="S661" s="1"/>
      <c r="T661" s="1"/>
      <c r="U661" s="1"/>
    </row>
    <row r="662" spans="1:21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  <c r="S662" s="1"/>
      <c r="T662" s="1"/>
      <c r="U662" s="1"/>
    </row>
    <row r="663" spans="1:21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  <c r="S663" s="1"/>
      <c r="T663" s="1"/>
      <c r="U663" s="1"/>
    </row>
    <row r="664" spans="1:21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  <c r="S664" s="1"/>
      <c r="T664" s="1"/>
      <c r="U664" s="1"/>
    </row>
    <row r="665" spans="1:21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  <c r="S665" s="1"/>
      <c r="T665" s="1"/>
      <c r="U665" s="1"/>
    </row>
    <row r="666" spans="1:21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  <c r="S666" s="1"/>
      <c r="T666" s="1"/>
      <c r="U666" s="1"/>
    </row>
    <row r="667" spans="1:21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  <c r="S667" s="1"/>
      <c r="T667" s="1"/>
      <c r="U667" s="1"/>
    </row>
    <row r="668" spans="1:21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  <c r="S668" s="1"/>
      <c r="T668" s="1"/>
      <c r="U668" s="1"/>
    </row>
    <row r="669" spans="1:21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  <c r="S669" s="1"/>
      <c r="T669" s="1"/>
      <c r="U669" s="1"/>
    </row>
    <row r="670" spans="1:21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  <c r="S670" s="1"/>
      <c r="T670" s="1"/>
      <c r="U670" s="1"/>
    </row>
    <row r="671" spans="1:21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  <c r="S671" s="1"/>
      <c r="T671" s="1"/>
      <c r="U671" s="1"/>
    </row>
    <row r="672" spans="1:21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  <c r="S672" s="1"/>
      <c r="T672" s="1"/>
      <c r="U672" s="1"/>
    </row>
    <row r="673" spans="1:21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  <c r="S673" s="1"/>
      <c r="T673" s="1"/>
      <c r="U673" s="1"/>
    </row>
    <row r="674" spans="1:21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  <c r="S674" s="1"/>
      <c r="T674" s="1"/>
      <c r="U674" s="1"/>
    </row>
    <row r="675" spans="1:21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  <c r="S675" s="1"/>
      <c r="T675" s="1"/>
      <c r="U675" s="1"/>
    </row>
    <row r="676" spans="1:21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  <c r="S676" s="1"/>
      <c r="T676" s="1"/>
      <c r="U676" s="1"/>
    </row>
    <row r="677" spans="1:21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  <c r="S677" s="1"/>
      <c r="T677" s="1"/>
      <c r="U677" s="1"/>
    </row>
    <row r="678" spans="1:21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  <c r="S678" s="1"/>
      <c r="T678" s="1"/>
      <c r="U678" s="1"/>
    </row>
    <row r="679" spans="1:21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  <c r="S679" s="1"/>
      <c r="T679" s="1"/>
      <c r="U679" s="1"/>
    </row>
    <row r="680" spans="1:21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  <c r="S680" s="1"/>
      <c r="T680" s="1"/>
      <c r="U680" s="1"/>
    </row>
    <row r="681" spans="1:21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  <c r="S681" s="1"/>
      <c r="T681" s="1"/>
      <c r="U681" s="1"/>
    </row>
    <row r="682" spans="1:21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  <c r="S682" s="1"/>
      <c r="T682" s="1"/>
      <c r="U682" s="1"/>
    </row>
    <row r="683" spans="1:21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  <c r="S683" s="1"/>
      <c r="T683" s="1"/>
      <c r="U683" s="1"/>
    </row>
    <row r="684" spans="1:21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  <c r="S684" s="1"/>
      <c r="T684" s="1"/>
      <c r="U684" s="1"/>
    </row>
    <row r="685" spans="1:21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  <c r="S685" s="1"/>
      <c r="T685" s="1"/>
      <c r="U685" s="1"/>
    </row>
    <row r="686" spans="1:21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  <c r="S686" s="1"/>
      <c r="T686" s="1"/>
      <c r="U686" s="1"/>
    </row>
    <row r="687" spans="1:21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  <c r="S687" s="1"/>
      <c r="T687" s="1"/>
      <c r="U687" s="1"/>
    </row>
    <row r="688" spans="1:21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  <c r="S688" s="1"/>
      <c r="T688" s="1"/>
      <c r="U688" s="1"/>
    </row>
    <row r="689" spans="1:21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  <c r="S689" s="1"/>
      <c r="T689" s="1"/>
      <c r="U689" s="1"/>
    </row>
    <row r="690" spans="1:21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  <c r="S690" s="1"/>
      <c r="T690" s="1"/>
      <c r="U690" s="1"/>
    </row>
    <row r="691" spans="1:21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  <c r="S691" s="1"/>
      <c r="T691" s="1"/>
      <c r="U691" s="1"/>
    </row>
    <row r="692" spans="1:21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  <c r="S692" s="1"/>
      <c r="T692" s="1"/>
      <c r="U692" s="1"/>
    </row>
    <row r="693" spans="1:21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  <c r="S693" s="1"/>
      <c r="T693" s="1"/>
      <c r="U693" s="1"/>
    </row>
    <row r="694" spans="1:21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  <c r="S694" s="1"/>
      <c r="T694" s="1"/>
      <c r="U694" s="1"/>
    </row>
    <row r="695" spans="1:21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  <c r="S695" s="1"/>
      <c r="T695" s="1"/>
      <c r="U695" s="1"/>
    </row>
    <row r="696" spans="1:21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  <c r="S696" s="1"/>
      <c r="T696" s="1"/>
      <c r="U696" s="1"/>
    </row>
    <row r="697" spans="1:21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  <c r="S697" s="1"/>
      <c r="T697" s="1"/>
      <c r="U697" s="1"/>
    </row>
    <row r="698" spans="1:21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  <c r="S698" s="1"/>
      <c r="T698" s="1"/>
      <c r="U698" s="1"/>
    </row>
    <row r="699" spans="1:21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  <c r="S699" s="1"/>
      <c r="T699" s="1"/>
      <c r="U699" s="1"/>
    </row>
    <row r="700" spans="1:21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  <c r="S700" s="1"/>
      <c r="T700" s="1"/>
      <c r="U700" s="1"/>
    </row>
    <row r="701" spans="1:21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  <c r="S701" s="1"/>
      <c r="T701" s="1"/>
      <c r="U701" s="1"/>
    </row>
    <row r="702" spans="1:21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  <c r="S702" s="1"/>
      <c r="T702" s="1"/>
      <c r="U702" s="1"/>
    </row>
    <row r="703" spans="1:21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  <c r="S703" s="1"/>
      <c r="T703" s="1"/>
      <c r="U703" s="1"/>
    </row>
    <row r="704" spans="1:21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  <c r="S704" s="1"/>
      <c r="T704" s="1"/>
      <c r="U704" s="1"/>
    </row>
    <row r="705" spans="1:21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  <c r="S705" s="1"/>
      <c r="T705" s="1"/>
      <c r="U705" s="1"/>
    </row>
    <row r="706" spans="1:21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  <c r="S706" s="1"/>
      <c r="T706" s="1"/>
      <c r="U706" s="1"/>
    </row>
    <row r="707" spans="1:21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  <c r="S707" s="1"/>
      <c r="T707" s="1"/>
      <c r="U707" s="1"/>
    </row>
    <row r="708" spans="1:21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  <c r="S708" s="1"/>
      <c r="T708" s="1"/>
      <c r="U708" s="1"/>
    </row>
    <row r="709" spans="1:21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  <c r="S709" s="1"/>
      <c r="T709" s="1"/>
      <c r="U709" s="1"/>
    </row>
    <row r="710" spans="1:21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  <c r="S710" s="1"/>
      <c r="T710" s="1"/>
      <c r="U710" s="1"/>
    </row>
    <row r="711" spans="1:21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  <c r="S711" s="1"/>
      <c r="T711" s="1"/>
      <c r="U711" s="1"/>
    </row>
    <row r="712" spans="1:21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  <c r="S712" s="1"/>
      <c r="T712" s="1"/>
      <c r="U712" s="1"/>
    </row>
    <row r="713" spans="1:21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  <c r="S713" s="1"/>
      <c r="T713" s="1"/>
      <c r="U713" s="1"/>
    </row>
    <row r="714" spans="1:21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  <c r="S714" s="1"/>
      <c r="T714" s="1"/>
      <c r="U714" s="1"/>
    </row>
    <row r="715" spans="1:21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  <c r="S715" s="1"/>
      <c r="T715" s="1"/>
      <c r="U715" s="1"/>
    </row>
    <row r="716" spans="1:21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  <c r="S716" s="1"/>
      <c r="T716" s="1"/>
      <c r="U716" s="1"/>
    </row>
    <row r="717" spans="1:21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  <c r="S717" s="1"/>
      <c r="T717" s="1"/>
      <c r="U717" s="1"/>
    </row>
    <row r="718" spans="1:21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  <c r="S718" s="1"/>
      <c r="T718" s="1"/>
      <c r="U718" s="1"/>
    </row>
    <row r="719" spans="1:21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  <c r="S719" s="1"/>
      <c r="T719" s="1"/>
      <c r="U719" s="1"/>
    </row>
    <row r="720" spans="1:21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  <c r="S720" s="1"/>
      <c r="T720" s="1"/>
      <c r="U720" s="1"/>
    </row>
    <row r="721" spans="1:21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  <c r="S721" s="1"/>
      <c r="T721" s="1"/>
      <c r="U721" s="1"/>
    </row>
    <row r="722" spans="1:21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  <c r="S722" s="1"/>
      <c r="T722" s="1"/>
      <c r="U722" s="1"/>
    </row>
    <row r="723" spans="1:21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  <c r="S723" s="1"/>
      <c r="T723" s="1"/>
      <c r="U723" s="1"/>
    </row>
    <row r="724" spans="1:21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  <c r="S724" s="1"/>
      <c r="T724" s="1"/>
      <c r="U724" s="1"/>
    </row>
    <row r="725" spans="1:21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  <c r="S725" s="1"/>
      <c r="T725" s="1"/>
      <c r="U725" s="1"/>
    </row>
    <row r="726" spans="1:21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  <c r="S726" s="1"/>
      <c r="T726" s="1"/>
      <c r="U726" s="1"/>
    </row>
    <row r="727" spans="1:21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  <c r="S727" s="1"/>
      <c r="T727" s="1"/>
      <c r="U727" s="1"/>
    </row>
    <row r="728" spans="1:21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  <c r="S728" s="1"/>
      <c r="T728" s="1"/>
      <c r="U728" s="1"/>
    </row>
    <row r="729" spans="1:21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  <c r="S729" s="1"/>
      <c r="T729" s="1"/>
      <c r="U729" s="1"/>
    </row>
    <row r="730" spans="1:21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  <c r="S730" s="1"/>
      <c r="T730" s="1"/>
      <c r="U730" s="1"/>
    </row>
    <row r="731" spans="1:21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  <c r="S731" s="1"/>
      <c r="T731" s="1"/>
      <c r="U731" s="1"/>
    </row>
    <row r="732" spans="1:21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  <c r="S732" s="1"/>
      <c r="T732" s="1"/>
      <c r="U732" s="1"/>
    </row>
    <row r="733" spans="1:21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  <c r="S733" s="1"/>
      <c r="T733" s="1"/>
      <c r="U733" s="1"/>
    </row>
    <row r="734" spans="1:21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  <c r="S734" s="1"/>
      <c r="T734" s="1"/>
      <c r="U734" s="1"/>
    </row>
    <row r="735" spans="1:21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  <c r="S735" s="1"/>
      <c r="T735" s="1"/>
      <c r="U735" s="1"/>
    </row>
    <row r="736" spans="1:21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  <c r="S736" s="1"/>
      <c r="T736" s="1"/>
      <c r="U736" s="1"/>
    </row>
    <row r="737" spans="1:21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  <c r="S737" s="1"/>
      <c r="T737" s="1"/>
      <c r="U737" s="1"/>
    </row>
    <row r="738" spans="1:21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  <c r="S738" s="1"/>
      <c r="T738" s="1"/>
      <c r="U738" s="1"/>
    </row>
    <row r="739" spans="1:21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  <c r="S739" s="1"/>
      <c r="T739" s="1"/>
      <c r="U739" s="1"/>
    </row>
    <row r="740" spans="1:21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  <c r="S740" s="1"/>
      <c r="T740" s="1"/>
      <c r="U740" s="1"/>
    </row>
    <row r="741" spans="1:21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  <c r="S741" s="1"/>
      <c r="T741" s="1"/>
      <c r="U741" s="1"/>
    </row>
    <row r="742" spans="1:21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  <c r="S742" s="1"/>
      <c r="T742" s="1"/>
      <c r="U742" s="1"/>
    </row>
    <row r="743" spans="1:21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  <c r="S743" s="1"/>
      <c r="T743" s="1"/>
      <c r="U743" s="1"/>
    </row>
    <row r="744" spans="1:21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  <c r="S744" s="1"/>
      <c r="T744" s="1"/>
      <c r="U744" s="1"/>
    </row>
    <row r="745" spans="1:21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  <c r="S745" s="1"/>
      <c r="T745" s="1"/>
      <c r="U745" s="1"/>
    </row>
    <row r="746" spans="1:21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  <c r="S746" s="1"/>
      <c r="T746" s="1"/>
      <c r="U746" s="1"/>
    </row>
    <row r="747" spans="1:21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  <c r="S747" s="1"/>
      <c r="T747" s="1"/>
      <c r="U747" s="1"/>
    </row>
    <row r="748" spans="1:21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  <c r="S748" s="1"/>
      <c r="T748" s="1"/>
      <c r="U748" s="1"/>
    </row>
    <row r="749" spans="1:21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  <c r="S749" s="1"/>
      <c r="T749" s="1"/>
      <c r="U749" s="1"/>
    </row>
    <row r="750" spans="1:21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  <c r="S750" s="1"/>
      <c r="T750" s="1"/>
      <c r="U750" s="1"/>
    </row>
    <row r="751" spans="1:21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  <c r="S751" s="1"/>
      <c r="T751" s="1"/>
      <c r="U751" s="1"/>
    </row>
    <row r="752" spans="1:21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  <c r="S752" s="1"/>
      <c r="T752" s="1"/>
      <c r="U752" s="1"/>
    </row>
    <row r="753" spans="1:21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  <c r="S753" s="1"/>
      <c r="T753" s="1"/>
      <c r="U753" s="1"/>
    </row>
    <row r="754" spans="1:21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  <c r="S754" s="1"/>
      <c r="T754" s="1"/>
      <c r="U754" s="1"/>
    </row>
    <row r="755" spans="1:21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  <c r="S755" s="1"/>
      <c r="T755" s="1"/>
      <c r="U755" s="1"/>
    </row>
    <row r="756" spans="1:21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  <c r="S756" s="1"/>
      <c r="T756" s="1"/>
      <c r="U756" s="1"/>
    </row>
    <row r="757" spans="1:21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  <c r="S757" s="1"/>
      <c r="T757" s="1"/>
      <c r="U757" s="1"/>
    </row>
    <row r="758" spans="1:21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  <c r="S758" s="1"/>
      <c r="T758" s="1"/>
      <c r="U758" s="1"/>
    </row>
    <row r="759" spans="1:21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  <c r="S759" s="1"/>
      <c r="T759" s="1"/>
      <c r="U759" s="1"/>
    </row>
    <row r="760" spans="1:21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  <c r="S760" s="1"/>
      <c r="T760" s="1"/>
      <c r="U760" s="1"/>
    </row>
    <row r="761" spans="1:21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  <c r="S761" s="1"/>
      <c r="T761" s="1"/>
      <c r="U761" s="1"/>
    </row>
    <row r="762" spans="1:21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  <c r="S762" s="1"/>
      <c r="T762" s="1"/>
      <c r="U762" s="1"/>
    </row>
    <row r="763" spans="1:21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  <c r="S763" s="1"/>
      <c r="T763" s="1"/>
      <c r="U763" s="1"/>
    </row>
    <row r="764" spans="1:21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  <c r="S764" s="1"/>
      <c r="T764" s="1"/>
      <c r="U764" s="1"/>
    </row>
    <row r="765" spans="1:21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  <c r="S765" s="1"/>
      <c r="T765" s="1"/>
      <c r="U765" s="1"/>
    </row>
    <row r="766" spans="1:21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  <c r="S766" s="1"/>
      <c r="T766" s="1"/>
      <c r="U766" s="1"/>
    </row>
    <row r="767" spans="1:21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  <c r="S767" s="1"/>
      <c r="T767" s="1"/>
      <c r="U767" s="1"/>
    </row>
    <row r="768" spans="1:21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  <c r="S768" s="1"/>
      <c r="T768" s="1"/>
      <c r="U768" s="1"/>
    </row>
    <row r="769" spans="1:21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  <c r="S769" s="1"/>
      <c r="T769" s="1"/>
      <c r="U769" s="1"/>
    </row>
    <row r="770" spans="1:21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  <c r="S770" s="1"/>
      <c r="T770" s="1"/>
      <c r="U770" s="1"/>
    </row>
    <row r="771" spans="1:21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  <c r="S771" s="1"/>
      <c r="T771" s="1"/>
      <c r="U771" s="1"/>
    </row>
    <row r="772" spans="1:21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  <c r="S772" s="1"/>
      <c r="T772" s="1"/>
      <c r="U772" s="1"/>
    </row>
    <row r="773" spans="1:21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  <c r="S773" s="1"/>
      <c r="T773" s="1"/>
      <c r="U773" s="1"/>
    </row>
    <row r="774" spans="1:21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  <c r="S774" s="1"/>
      <c r="T774" s="1"/>
      <c r="U774" s="1"/>
    </row>
    <row r="775" spans="1:21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  <c r="S775" s="1"/>
      <c r="T775" s="1"/>
      <c r="U775" s="1"/>
    </row>
    <row r="776" spans="1:21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  <c r="S776" s="1"/>
      <c r="T776" s="1"/>
      <c r="U776" s="1"/>
    </row>
    <row r="777" spans="1:21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  <c r="S777" s="1"/>
      <c r="T777" s="1"/>
      <c r="U777" s="1"/>
    </row>
    <row r="778" spans="1:21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  <c r="S778" s="1"/>
      <c r="T778" s="1"/>
      <c r="U778" s="1"/>
    </row>
    <row r="779" spans="1:21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  <c r="S779" s="1"/>
      <c r="T779" s="1"/>
      <c r="U779" s="1"/>
    </row>
    <row r="780" spans="1:21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  <c r="S780" s="1"/>
      <c r="T780" s="1"/>
      <c r="U780" s="1"/>
    </row>
    <row r="781" spans="1:21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  <c r="S781" s="1"/>
      <c r="T781" s="1"/>
      <c r="U781" s="1"/>
    </row>
    <row r="782" spans="1:21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  <c r="S782" s="1"/>
      <c r="T782" s="1"/>
      <c r="U782" s="1"/>
    </row>
    <row r="783" spans="1:21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  <c r="S783" s="1"/>
      <c r="T783" s="1"/>
      <c r="U783" s="1"/>
    </row>
    <row r="784" spans="1:21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  <c r="S784" s="1"/>
      <c r="T784" s="1"/>
      <c r="U784" s="1"/>
    </row>
    <row r="785" spans="1:21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  <c r="S785" s="1"/>
      <c r="T785" s="1"/>
      <c r="U785" s="1"/>
    </row>
    <row r="786" spans="1:21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  <c r="S786" s="1"/>
      <c r="T786" s="1"/>
      <c r="U786" s="1"/>
    </row>
    <row r="787" spans="1:21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  <c r="S787" s="1"/>
      <c r="T787" s="1"/>
      <c r="U787" s="1"/>
    </row>
    <row r="788" spans="1:21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  <c r="S788" s="1"/>
      <c r="T788" s="1"/>
      <c r="U788" s="1"/>
    </row>
    <row r="789" spans="1:21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  <c r="S789" s="1"/>
      <c r="T789" s="1"/>
      <c r="U789" s="1"/>
    </row>
    <row r="790" spans="1:21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  <c r="S790" s="1"/>
      <c r="T790" s="1"/>
      <c r="U790" s="1"/>
    </row>
    <row r="791" spans="1:21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  <c r="S791" s="1"/>
      <c r="T791" s="1"/>
      <c r="U791" s="1"/>
    </row>
    <row r="792" spans="1:21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  <c r="S792" s="1"/>
      <c r="T792" s="1"/>
      <c r="U792" s="1"/>
    </row>
    <row r="793" spans="1:21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  <c r="S793" s="1"/>
      <c r="T793" s="1"/>
      <c r="U793" s="1"/>
    </row>
    <row r="794" spans="1:21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  <c r="S794" s="1"/>
      <c r="T794" s="1"/>
      <c r="U794" s="1"/>
    </row>
    <row r="795" spans="1:21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  <c r="S795" s="1"/>
      <c r="T795" s="1"/>
      <c r="U795" s="1"/>
    </row>
    <row r="796" spans="1:21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  <c r="S796" s="1"/>
      <c r="T796" s="1"/>
      <c r="U796" s="1"/>
    </row>
    <row r="797" spans="1:21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  <c r="S797" s="1"/>
      <c r="T797" s="1"/>
      <c r="U797" s="1"/>
    </row>
    <row r="798" spans="1:21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  <c r="S798" s="1"/>
      <c r="T798" s="1"/>
      <c r="U798" s="1"/>
    </row>
    <row r="799" spans="1:21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  <c r="S799" s="1"/>
      <c r="T799" s="1"/>
      <c r="U799" s="1"/>
    </row>
    <row r="800" spans="1:21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  <c r="S800" s="1"/>
      <c r="T800" s="1"/>
      <c r="U800" s="1"/>
    </row>
    <row r="801" spans="1:21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  <c r="S801" s="1"/>
      <c r="T801" s="1"/>
      <c r="U801" s="1"/>
    </row>
    <row r="802" spans="1:21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  <c r="S802" s="1"/>
      <c r="T802" s="1"/>
      <c r="U802" s="1"/>
    </row>
    <row r="803" spans="1:21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  <c r="S803" s="1"/>
      <c r="T803" s="1"/>
      <c r="U803" s="1"/>
    </row>
    <row r="804" spans="1:21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  <c r="S804" s="1"/>
      <c r="T804" s="1"/>
      <c r="U804" s="1"/>
    </row>
    <row r="805" spans="1:21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  <c r="S805" s="1"/>
      <c r="T805" s="1"/>
      <c r="U805" s="1"/>
    </row>
    <row r="806" spans="1:21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  <c r="S806" s="1"/>
      <c r="T806" s="1"/>
      <c r="U806" s="1"/>
    </row>
    <row r="807" spans="1:21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  <c r="S807" s="1"/>
      <c r="T807" s="1"/>
      <c r="U807" s="1"/>
    </row>
    <row r="808" spans="1:21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  <c r="S808" s="1"/>
      <c r="T808" s="1"/>
      <c r="U808" s="1"/>
    </row>
    <row r="809" spans="1:21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  <c r="S809" s="1"/>
      <c r="T809" s="1"/>
      <c r="U809" s="1"/>
    </row>
    <row r="810" spans="1:21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  <c r="S810" s="1"/>
      <c r="T810" s="1"/>
      <c r="U810" s="1"/>
    </row>
    <row r="811" spans="1:21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  <c r="S811" s="1"/>
      <c r="T811" s="1"/>
      <c r="U811" s="1"/>
    </row>
    <row r="812" spans="1:21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  <c r="S812" s="1"/>
      <c r="T812" s="1"/>
      <c r="U812" s="1"/>
    </row>
    <row r="813" spans="1:21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  <c r="S813" s="1"/>
      <c r="T813" s="1"/>
      <c r="U813" s="1"/>
    </row>
    <row r="814" spans="1:21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  <c r="S814" s="1"/>
      <c r="T814" s="1"/>
      <c r="U814" s="1"/>
    </row>
    <row r="815" spans="1:21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  <c r="S815" s="1"/>
      <c r="T815" s="1"/>
      <c r="U815" s="1"/>
    </row>
    <row r="816" spans="1:21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  <c r="S816" s="1"/>
      <c r="T816" s="1"/>
      <c r="U816" s="1"/>
    </row>
    <row r="817" spans="1:21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  <c r="S817" s="1"/>
      <c r="T817" s="1"/>
      <c r="U817" s="1"/>
    </row>
    <row r="818" spans="1:21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  <c r="S818" s="1"/>
      <c r="T818" s="1"/>
      <c r="U818" s="1"/>
    </row>
    <row r="819" spans="1:21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  <c r="S819" s="1"/>
      <c r="T819" s="1"/>
      <c r="U819" s="1"/>
    </row>
    <row r="820" spans="1:21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  <c r="S820" s="1"/>
      <c r="T820" s="1"/>
      <c r="U820" s="1"/>
    </row>
    <row r="821" spans="1:21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  <c r="S821" s="1"/>
      <c r="T821" s="1"/>
      <c r="U821" s="1"/>
    </row>
    <row r="822" spans="1:21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  <c r="S822" s="1"/>
      <c r="T822" s="1"/>
      <c r="U822" s="1"/>
    </row>
    <row r="823" spans="1:21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  <c r="S823" s="1"/>
      <c r="T823" s="1"/>
      <c r="U823" s="1"/>
    </row>
    <row r="824" spans="1:21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  <c r="S824" s="1"/>
      <c r="T824" s="1"/>
      <c r="U824" s="1"/>
    </row>
    <row r="825" spans="1:21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  <c r="S825" s="1"/>
      <c r="T825" s="1"/>
      <c r="U825" s="1"/>
    </row>
    <row r="826" spans="1:21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  <c r="S826" s="1"/>
      <c r="T826" s="1"/>
      <c r="U826" s="1"/>
    </row>
    <row r="827" spans="1:21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  <c r="S827" s="1"/>
      <c r="T827" s="1"/>
      <c r="U827" s="1"/>
    </row>
    <row r="828" spans="1:21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  <c r="S828" s="1"/>
      <c r="T828" s="1"/>
      <c r="U828" s="1"/>
    </row>
    <row r="829" spans="1:21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  <c r="S829" s="1"/>
      <c r="T829" s="1"/>
      <c r="U829" s="1"/>
    </row>
    <row r="830" spans="1:21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  <c r="S830" s="1"/>
      <c r="T830" s="1"/>
      <c r="U830" s="1"/>
    </row>
    <row r="831" spans="1:21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  <c r="S831" s="1"/>
      <c r="T831" s="1"/>
      <c r="U831" s="1"/>
    </row>
    <row r="832" spans="1:21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  <c r="S832" s="1"/>
      <c r="T832" s="1"/>
      <c r="U832" s="1"/>
    </row>
    <row r="833" spans="1:21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  <c r="S833" s="1"/>
      <c r="T833" s="1"/>
      <c r="U833" s="1"/>
    </row>
    <row r="834" spans="1:21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  <c r="S834" s="1"/>
      <c r="T834" s="1"/>
      <c r="U834" s="1"/>
    </row>
    <row r="835" spans="1:21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  <c r="S835" s="1"/>
      <c r="T835" s="1"/>
      <c r="U835" s="1"/>
    </row>
    <row r="836" spans="1:21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  <c r="S836" s="1"/>
      <c r="T836" s="1"/>
      <c r="U836" s="1"/>
    </row>
    <row r="837" spans="1:21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  <c r="S837" s="1"/>
      <c r="T837" s="1"/>
      <c r="U837" s="1"/>
    </row>
    <row r="838" spans="1:21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  <c r="S838" s="1"/>
      <c r="T838" s="1"/>
      <c r="U838" s="1"/>
    </row>
    <row r="839" spans="1:21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  <c r="S839" s="1"/>
      <c r="T839" s="1"/>
      <c r="U839" s="1"/>
    </row>
    <row r="840" spans="1:21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  <c r="S840" s="1"/>
      <c r="T840" s="1"/>
      <c r="U840" s="1"/>
    </row>
    <row r="841" spans="1:21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  <c r="S841" s="1"/>
      <c r="T841" s="1"/>
      <c r="U841" s="1"/>
    </row>
    <row r="842" spans="1:21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  <c r="S842" s="1"/>
      <c r="T842" s="1"/>
      <c r="U842" s="1"/>
    </row>
    <row r="843" spans="1:21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  <c r="S843" s="1"/>
      <c r="T843" s="1"/>
      <c r="U843" s="1"/>
    </row>
    <row r="844" spans="1:21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  <c r="S844" s="1"/>
      <c r="T844" s="1"/>
      <c r="U844" s="1"/>
    </row>
    <row r="845" spans="1:21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  <c r="S845" s="1"/>
      <c r="T845" s="1"/>
      <c r="U845" s="1"/>
    </row>
    <row r="846" spans="1:21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  <c r="S846" s="1"/>
      <c r="T846" s="1"/>
      <c r="U846" s="1"/>
    </row>
    <row r="847" spans="1:21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  <c r="S847" s="1"/>
      <c r="T847" s="1"/>
      <c r="U847" s="1"/>
    </row>
    <row r="848" spans="1:21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  <c r="S848" s="1"/>
      <c r="T848" s="1"/>
      <c r="U848" s="1"/>
    </row>
    <row r="849" spans="1:21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  <c r="S849" s="1"/>
      <c r="T849" s="1"/>
      <c r="U849" s="1"/>
    </row>
    <row r="850" spans="1:21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  <c r="S850" s="1"/>
      <c r="T850" s="1"/>
      <c r="U850" s="1"/>
    </row>
    <row r="851" spans="1:21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  <c r="S851" s="1"/>
      <c r="T851" s="1"/>
      <c r="U851" s="1"/>
    </row>
    <row r="852" spans="1:21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  <c r="S852" s="1"/>
      <c r="T852" s="1"/>
      <c r="U852" s="1"/>
    </row>
    <row r="853" spans="1:21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  <c r="S853" s="1"/>
      <c r="T853" s="1"/>
      <c r="U853" s="1"/>
    </row>
    <row r="854" spans="1:21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  <c r="S854" s="1"/>
      <c r="T854" s="1"/>
      <c r="U854" s="1"/>
    </row>
    <row r="855" spans="1:21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  <c r="S855" s="1"/>
      <c r="T855" s="1"/>
      <c r="U855" s="1"/>
    </row>
    <row r="856" spans="1:21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  <c r="S856" s="1"/>
      <c r="T856" s="1"/>
      <c r="U856" s="1"/>
    </row>
    <row r="857" spans="1:21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  <c r="S857" s="1"/>
      <c r="T857" s="1"/>
      <c r="U857" s="1"/>
    </row>
    <row r="858" spans="1:21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  <c r="S858" s="1"/>
      <c r="T858" s="1"/>
      <c r="U858" s="1"/>
    </row>
    <row r="859" spans="1:21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  <c r="S859" s="1"/>
      <c r="T859" s="1"/>
      <c r="U859" s="1"/>
    </row>
    <row r="860" spans="1:21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  <c r="S860" s="1"/>
      <c r="T860" s="1"/>
      <c r="U860" s="1"/>
    </row>
    <row r="861" spans="1:21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  <c r="S861" s="1"/>
      <c r="T861" s="1"/>
      <c r="U861" s="1"/>
    </row>
    <row r="862" spans="1:21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  <c r="S862" s="1"/>
      <c r="T862" s="1"/>
      <c r="U862" s="1"/>
    </row>
    <row r="863" spans="1:21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  <c r="S863" s="1"/>
      <c r="T863" s="1"/>
      <c r="U863" s="1"/>
    </row>
    <row r="864" spans="1:21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  <c r="S864" s="1"/>
      <c r="T864" s="1"/>
      <c r="U864" s="1"/>
    </row>
    <row r="865" spans="1:21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  <c r="S865" s="1"/>
      <c r="T865" s="1"/>
      <c r="U865" s="1"/>
    </row>
    <row r="866" spans="1:21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  <c r="S866" s="1"/>
      <c r="T866" s="1"/>
      <c r="U866" s="1"/>
    </row>
    <row r="867" spans="1:21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  <c r="S867" s="1"/>
      <c r="T867" s="1"/>
      <c r="U867" s="1"/>
    </row>
    <row r="868" spans="1:21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  <c r="S868" s="1"/>
      <c r="T868" s="1"/>
      <c r="U868" s="1"/>
    </row>
    <row r="869" spans="1:21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  <c r="S869" s="1"/>
      <c r="T869" s="1"/>
      <c r="U869" s="1"/>
    </row>
    <row r="870" spans="1:21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  <c r="S870" s="1"/>
      <c r="T870" s="1"/>
      <c r="U870" s="1"/>
    </row>
    <row r="871" spans="1:21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  <c r="S871" s="1"/>
      <c r="T871" s="1"/>
      <c r="U871" s="1"/>
    </row>
    <row r="872" spans="1:21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  <c r="S872" s="1"/>
      <c r="T872" s="1"/>
      <c r="U872" s="1"/>
    </row>
    <row r="873" spans="1:21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  <c r="S873" s="1"/>
      <c r="T873" s="1"/>
      <c r="U873" s="1"/>
    </row>
    <row r="874" spans="1:21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  <c r="S874" s="1"/>
      <c r="T874" s="1"/>
      <c r="U874" s="1"/>
    </row>
    <row r="875" spans="1:21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  <c r="S875" s="1"/>
      <c r="T875" s="1"/>
      <c r="U875" s="1"/>
    </row>
    <row r="876" spans="1:21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  <c r="S876" s="1"/>
      <c r="T876" s="1"/>
      <c r="U876" s="1"/>
    </row>
    <row r="877" spans="1:21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  <c r="S877" s="1"/>
      <c r="T877" s="1"/>
      <c r="U877" s="1"/>
    </row>
    <row r="878" spans="1:21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  <c r="S878" s="1"/>
      <c r="T878" s="1"/>
      <c r="U878" s="1"/>
    </row>
    <row r="879" spans="1:21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  <c r="S879" s="1"/>
      <c r="T879" s="1"/>
      <c r="U879" s="1"/>
    </row>
    <row r="880" spans="1:21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  <c r="S880" s="1"/>
      <c r="T880" s="1"/>
      <c r="U880" s="1"/>
    </row>
    <row r="881" spans="1:21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  <c r="S881" s="1"/>
      <c r="T881" s="1"/>
      <c r="U881" s="1"/>
    </row>
    <row r="882" spans="1:21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  <c r="S882" s="1"/>
      <c r="T882" s="1"/>
      <c r="U882" s="1"/>
    </row>
    <row r="883" spans="1:21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  <c r="S883" s="1"/>
      <c r="T883" s="1"/>
      <c r="U883" s="1"/>
    </row>
    <row r="884" spans="1:21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  <c r="S884" s="1"/>
      <c r="T884" s="1"/>
      <c r="U884" s="1"/>
    </row>
    <row r="885" spans="1:21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  <c r="S885" s="1"/>
      <c r="T885" s="1"/>
      <c r="U885" s="1"/>
    </row>
    <row r="886" spans="1:21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  <c r="S886" s="1"/>
      <c r="T886" s="1"/>
      <c r="U886" s="1"/>
    </row>
    <row r="887" spans="1:21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  <c r="S887" s="1"/>
      <c r="T887" s="1"/>
      <c r="U887" s="1"/>
    </row>
    <row r="888" spans="1:21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  <c r="S888" s="1"/>
      <c r="T888" s="1"/>
      <c r="U888" s="1"/>
    </row>
    <row r="889" spans="1:21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  <c r="S889" s="1"/>
      <c r="T889" s="1"/>
      <c r="U889" s="1"/>
    </row>
    <row r="890" spans="1:21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  <c r="S890" s="1"/>
      <c r="T890" s="1"/>
      <c r="U890" s="1"/>
    </row>
    <row r="891" spans="1:21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  <c r="S891" s="1"/>
      <c r="T891" s="1"/>
      <c r="U891" s="1"/>
    </row>
    <row r="892" spans="1:21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  <c r="S892" s="1"/>
      <c r="T892" s="1"/>
      <c r="U892" s="1"/>
    </row>
    <row r="893" spans="1:21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  <c r="S893" s="1"/>
      <c r="T893" s="1"/>
      <c r="U893" s="1"/>
    </row>
    <row r="894" spans="1:21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  <c r="S894" s="1"/>
      <c r="T894" s="1"/>
      <c r="U894" s="1"/>
    </row>
    <row r="895" spans="1:21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  <c r="S895" s="1"/>
      <c r="T895" s="1"/>
      <c r="U895" s="1"/>
    </row>
    <row r="896" spans="1:21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  <c r="S896" s="1"/>
      <c r="T896" s="1"/>
      <c r="U896" s="1"/>
    </row>
    <row r="897" spans="1:21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  <c r="S897" s="1"/>
      <c r="T897" s="1"/>
      <c r="U897" s="1"/>
    </row>
    <row r="898" spans="1:21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  <c r="S898" s="1"/>
      <c r="T898" s="1"/>
      <c r="U898" s="1"/>
    </row>
    <row r="899" spans="1:21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  <c r="S899" s="1"/>
      <c r="T899" s="1"/>
      <c r="U899" s="1"/>
    </row>
    <row r="900" spans="1:21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  <c r="S900" s="1"/>
      <c r="T900" s="1"/>
      <c r="U900" s="1"/>
    </row>
    <row r="901" spans="1:21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  <c r="S901" s="1"/>
      <c r="T901" s="1"/>
      <c r="U901" s="1"/>
    </row>
    <row r="902" spans="1:21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  <c r="S902" s="1"/>
      <c r="T902" s="1"/>
      <c r="U902" s="1"/>
    </row>
    <row r="903" spans="1:21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  <c r="S903" s="1"/>
      <c r="T903" s="1"/>
      <c r="U903" s="1"/>
    </row>
    <row r="904" spans="1:21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  <c r="S904" s="1"/>
      <c r="T904" s="1"/>
      <c r="U904" s="1"/>
    </row>
    <row r="905" spans="1:21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  <c r="S905" s="1"/>
      <c r="T905" s="1"/>
      <c r="U905" s="1"/>
    </row>
    <row r="906" spans="1:21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  <c r="S906" s="1"/>
      <c r="T906" s="1"/>
      <c r="U906" s="1"/>
    </row>
    <row r="907" spans="1:21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  <c r="S907" s="1"/>
      <c r="T907" s="1"/>
      <c r="U907" s="1"/>
    </row>
    <row r="908" spans="1:21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  <c r="S908" s="1"/>
      <c r="T908" s="1"/>
      <c r="U908" s="1"/>
    </row>
    <row r="909" spans="1:21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  <c r="S909" s="1"/>
      <c r="T909" s="1"/>
      <c r="U909" s="1"/>
    </row>
    <row r="910" spans="1:21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  <c r="S910" s="1"/>
      <c r="T910" s="1"/>
      <c r="U910" s="1"/>
    </row>
    <row r="911" spans="1:21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  <c r="S911" s="1"/>
      <c r="T911" s="1"/>
      <c r="U911" s="1"/>
    </row>
    <row r="912" spans="1:21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  <c r="S912" s="1"/>
      <c r="T912" s="1"/>
      <c r="U912" s="1"/>
    </row>
    <row r="913" spans="1:21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  <c r="S913" s="1"/>
      <c r="T913" s="1"/>
      <c r="U913" s="1"/>
    </row>
    <row r="914" spans="1:21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  <c r="S914" s="1"/>
      <c r="T914" s="1"/>
      <c r="U914" s="1"/>
    </row>
    <row r="915" spans="1:21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  <c r="S915" s="1"/>
      <c r="T915" s="1"/>
      <c r="U915" s="1"/>
    </row>
    <row r="916" spans="1:21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  <c r="S916" s="1"/>
      <c r="T916" s="1"/>
      <c r="U916" s="1"/>
    </row>
    <row r="917" spans="1:21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  <c r="S917" s="1"/>
      <c r="T917" s="1"/>
      <c r="U917" s="1"/>
    </row>
    <row r="918" spans="1:21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  <c r="S918" s="1"/>
      <c r="T918" s="1"/>
      <c r="U918" s="1"/>
    </row>
    <row r="919" spans="1:21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  <c r="S919" s="1"/>
      <c r="T919" s="1"/>
      <c r="U919" s="1"/>
    </row>
    <row r="920" spans="1:21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  <c r="S920" s="1"/>
      <c r="T920" s="1"/>
      <c r="U920" s="1"/>
    </row>
    <row r="921" spans="1:21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  <c r="S921" s="1"/>
      <c r="T921" s="1"/>
      <c r="U921" s="1"/>
    </row>
    <row r="922" spans="1:21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  <c r="S922" s="1"/>
      <c r="T922" s="1"/>
      <c r="U922" s="1"/>
    </row>
    <row r="923" spans="1:21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  <c r="S923" s="1"/>
      <c r="T923" s="1"/>
      <c r="U923" s="1"/>
    </row>
    <row r="924" spans="1:21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  <c r="S924" s="1"/>
      <c r="T924" s="1"/>
      <c r="U924" s="1"/>
    </row>
    <row r="925" spans="1:21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  <c r="S925" s="1"/>
      <c r="T925" s="1"/>
      <c r="U925" s="1"/>
    </row>
    <row r="926" spans="1:21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  <c r="S926" s="1"/>
      <c r="T926" s="1"/>
      <c r="U926" s="1"/>
    </row>
    <row r="927" spans="1:21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  <c r="S927" s="1"/>
      <c r="T927" s="1"/>
      <c r="U927" s="1"/>
    </row>
    <row r="928" spans="1:21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  <c r="S928" s="1"/>
      <c r="T928" s="1"/>
      <c r="U928" s="1"/>
    </row>
    <row r="929" spans="1:21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  <c r="S929" s="1"/>
      <c r="T929" s="1"/>
      <c r="U929" s="1"/>
    </row>
    <row r="930" spans="1:21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  <c r="S930" s="1"/>
      <c r="T930" s="1"/>
      <c r="U930" s="1"/>
    </row>
    <row r="931" spans="1:21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2"/>
      <c r="M931" s="4"/>
      <c r="N931" s="1"/>
      <c r="O931" s="1"/>
      <c r="P931" s="1"/>
      <c r="Q931" s="1"/>
      <c r="R931" s="1"/>
      <c r="S931" s="1"/>
      <c r="T931" s="1"/>
      <c r="U931" s="1"/>
    </row>
    <row r="932" spans="1:21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2"/>
      <c r="M932" s="4"/>
      <c r="N932" s="1"/>
      <c r="O932" s="1"/>
      <c r="P932" s="1"/>
      <c r="Q932" s="1"/>
      <c r="R932" s="1"/>
      <c r="S932" s="1"/>
      <c r="T932" s="1"/>
      <c r="U932" s="1"/>
    </row>
    <row r="933" spans="1:21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2"/>
      <c r="M933" s="4"/>
      <c r="N933" s="1"/>
      <c r="O933" s="1"/>
      <c r="P933" s="1"/>
      <c r="Q933" s="1"/>
      <c r="R933" s="1"/>
      <c r="S933" s="1"/>
      <c r="T933" s="1"/>
      <c r="U933" s="1"/>
    </row>
    <row r="934" spans="1:21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2"/>
      <c r="M934" s="4"/>
      <c r="N934" s="1"/>
      <c r="O934" s="1"/>
      <c r="P934" s="1"/>
      <c r="Q934" s="1"/>
      <c r="R934" s="1"/>
      <c r="S934" s="1"/>
      <c r="T934" s="1"/>
      <c r="U934" s="1"/>
    </row>
    <row r="935" spans="1:21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2"/>
      <c r="M935" s="4"/>
      <c r="N935" s="1"/>
      <c r="O935" s="1"/>
      <c r="P935" s="1"/>
      <c r="Q935" s="1"/>
      <c r="R935" s="1"/>
      <c r="S935" s="1"/>
      <c r="T935" s="1"/>
      <c r="U935" s="1"/>
    </row>
  </sheetData>
  <mergeCells count="46">
    <mergeCell ref="A2:A3"/>
    <mergeCell ref="B2:B3"/>
    <mergeCell ref="C2:D3"/>
    <mergeCell ref="E2:L2"/>
    <mergeCell ref="M2:M3"/>
    <mergeCell ref="C5:L5"/>
    <mergeCell ref="C6:L6"/>
    <mergeCell ref="C7:L7"/>
    <mergeCell ref="C8:L8"/>
    <mergeCell ref="E3:I3"/>
    <mergeCell ref="C4:L4"/>
    <mergeCell ref="C9:L9"/>
    <mergeCell ref="C10:L10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M16:M17"/>
    <mergeCell ref="M11:M12"/>
    <mergeCell ref="M14:M15"/>
    <mergeCell ref="I16:I17"/>
    <mergeCell ref="L16:L17"/>
    <mergeCell ref="C13:L13"/>
    <mergeCell ref="H14:H15"/>
    <mergeCell ref="I14:I15"/>
    <mergeCell ref="J14:J15"/>
    <mergeCell ref="K14:K15"/>
    <mergeCell ref="L14:L15"/>
    <mergeCell ref="C16:D16"/>
    <mergeCell ref="J16:J17"/>
    <mergeCell ref="K16:K17"/>
    <mergeCell ref="B16:B17"/>
    <mergeCell ref="E16:E17"/>
    <mergeCell ref="F16:F17"/>
    <mergeCell ref="G16:G17"/>
    <mergeCell ref="H16:H17"/>
    <mergeCell ref="B14:B15"/>
    <mergeCell ref="C14:D14"/>
    <mergeCell ref="E14:E15"/>
    <mergeCell ref="F14:F15"/>
    <mergeCell ref="G14:G15"/>
  </mergeCells>
  <pageMargins left="0.25" right="0.25" top="0.75" bottom="0.75" header="0" footer="0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L957"/>
  <sheetViews>
    <sheetView showGridLines="0" view="pageBreakPreview" topLeftCell="B1" zoomScale="60" zoomScaleNormal="100" workbookViewId="0">
      <selection activeCell="M11" sqref="M11"/>
    </sheetView>
  </sheetViews>
  <sheetFormatPr defaultColWidth="14.42578125" defaultRowHeight="15" customHeight="1" x14ac:dyDescent="0.25"/>
  <cols>
    <col min="1" max="1" width="15.28515625" hidden="1" customWidth="1"/>
    <col min="2" max="2" width="6.57031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7.140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45</v>
      </c>
      <c r="D9" s="58"/>
      <c r="E9" s="58"/>
      <c r="F9" s="58"/>
      <c r="G9" s="58"/>
      <c r="H9" s="58"/>
      <c r="I9" s="58"/>
      <c r="J9" s="58"/>
      <c r="K9" s="58"/>
      <c r="L9" s="9">
        <f>SUM(L10,L13,L20)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58000000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45</v>
      </c>
      <c r="F11" s="62" t="s">
        <v>1</v>
      </c>
      <c r="G11" s="62">
        <v>2.5</v>
      </c>
      <c r="H11" s="62" t="s">
        <v>1</v>
      </c>
      <c r="I11" s="63">
        <v>15</v>
      </c>
      <c r="J11" s="56" t="s">
        <v>132</v>
      </c>
      <c r="K11" s="47">
        <v>58000000</v>
      </c>
      <c r="L11" s="47">
        <f>K11</f>
        <v>58000000</v>
      </c>
    </row>
    <row r="12" spans="1:12" ht="45.75" customHeight="1" x14ac:dyDescent="0.25">
      <c r="A12" s="15"/>
      <c r="B12" s="18"/>
      <c r="C12" s="15"/>
      <c r="D12" s="16" t="s">
        <v>223</v>
      </c>
      <c r="E12" s="51"/>
      <c r="F12" s="53"/>
      <c r="G12" s="53"/>
      <c r="H12" s="53"/>
      <c r="I12" s="55"/>
      <c r="J12" s="48"/>
      <c r="K12" s="48"/>
      <c r="L12" s="48"/>
    </row>
    <row r="13" spans="1:12" ht="12.7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SUM(L14:L19)</f>
        <v>2000000</v>
      </c>
    </row>
    <row r="14" spans="1:12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850000</v>
      </c>
      <c r="L14" s="47">
        <f>E14*K14</f>
        <v>850000</v>
      </c>
    </row>
    <row r="15" spans="1:12" ht="46.5" customHeight="1" x14ac:dyDescent="0.25">
      <c r="A15" s="15"/>
      <c r="B15" s="48"/>
      <c r="C15" s="15"/>
      <c r="D15" s="16" t="s">
        <v>224</v>
      </c>
      <c r="E15" s="51"/>
      <c r="F15" s="53"/>
      <c r="G15" s="53"/>
      <c r="H15" s="53"/>
      <c r="I15" s="55"/>
      <c r="J15" s="48"/>
      <c r="K15" s="48"/>
      <c r="L15" s="48"/>
    </row>
    <row r="16" spans="1:12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56" t="s">
        <v>23</v>
      </c>
      <c r="K16" s="72">
        <v>550000</v>
      </c>
      <c r="L16" s="47">
        <f>E16*K16</f>
        <v>550000</v>
      </c>
    </row>
    <row r="17" spans="1:12" ht="46.5" customHeight="1" x14ac:dyDescent="0.25">
      <c r="A17" s="15"/>
      <c r="B17" s="48"/>
      <c r="C17" s="15"/>
      <c r="D17" s="16" t="s">
        <v>225</v>
      </c>
      <c r="E17" s="51"/>
      <c r="F17" s="53"/>
      <c r="G17" s="53"/>
      <c r="H17" s="53"/>
      <c r="I17" s="55"/>
      <c r="J17" s="48"/>
      <c r="K17" s="73"/>
      <c r="L17" s="48"/>
    </row>
    <row r="18" spans="1:12" ht="25.5" customHeight="1" x14ac:dyDescent="0.25">
      <c r="A18" s="13"/>
      <c r="B18" s="56"/>
      <c r="C18" s="45" t="s">
        <v>22</v>
      </c>
      <c r="D18" s="46"/>
      <c r="E18" s="50">
        <v>1</v>
      </c>
      <c r="F18" s="52"/>
      <c r="G18" s="52"/>
      <c r="H18" s="52"/>
      <c r="I18" s="54"/>
      <c r="J18" s="56" t="s">
        <v>23</v>
      </c>
      <c r="K18" s="47">
        <v>600000</v>
      </c>
      <c r="L18" s="47">
        <f>E18*K18</f>
        <v>600000</v>
      </c>
    </row>
    <row r="19" spans="1:12" ht="46.5" customHeight="1" x14ac:dyDescent="0.25">
      <c r="A19" s="15"/>
      <c r="B19" s="48"/>
      <c r="C19" s="15"/>
      <c r="D19" s="16" t="s">
        <v>226</v>
      </c>
      <c r="E19" s="51"/>
      <c r="F19" s="53"/>
      <c r="G19" s="53"/>
      <c r="H19" s="53"/>
      <c r="I19" s="55"/>
      <c r="J19" s="48"/>
      <c r="K19" s="48"/>
      <c r="L19" s="48"/>
    </row>
    <row r="20" spans="1:12" ht="25.5" customHeight="1" x14ac:dyDescent="0.25">
      <c r="A20" s="10" t="str">
        <f>IF(B20&lt;=30%,"","Selisih "&amp;(ROUND((B20-30%)*100,2)&amp;"%"))</f>
        <v/>
      </c>
      <c r="B20" s="11"/>
      <c r="C20" s="57" t="s">
        <v>29</v>
      </c>
      <c r="D20" s="58"/>
      <c r="E20" s="58"/>
      <c r="F20" s="58"/>
      <c r="G20" s="58"/>
      <c r="H20" s="58"/>
      <c r="I20" s="58"/>
      <c r="J20" s="58"/>
      <c r="K20" s="58"/>
      <c r="L20" s="9">
        <f>K21*E21</f>
        <v>10000000</v>
      </c>
    </row>
    <row r="21" spans="1:12" ht="25.5" customHeight="1" x14ac:dyDescent="0.25">
      <c r="A21" s="13"/>
      <c r="B21" s="14"/>
      <c r="C21" s="45" t="s">
        <v>22</v>
      </c>
      <c r="D21" s="46"/>
      <c r="E21" s="60">
        <v>1</v>
      </c>
      <c r="F21" s="62"/>
      <c r="G21" s="62"/>
      <c r="H21" s="62"/>
      <c r="I21" s="63"/>
      <c r="J21" s="56" t="s">
        <v>25</v>
      </c>
      <c r="K21" s="47">
        <v>10000000</v>
      </c>
      <c r="L21" s="47">
        <f>K21</f>
        <v>10000000</v>
      </c>
    </row>
    <row r="22" spans="1:12" ht="45.75" customHeight="1" x14ac:dyDescent="0.25">
      <c r="A22" s="15"/>
      <c r="B22" s="18"/>
      <c r="C22" s="15"/>
      <c r="D22" s="16" t="s">
        <v>227</v>
      </c>
      <c r="E22" s="61"/>
      <c r="F22" s="53"/>
      <c r="G22" s="53"/>
      <c r="H22" s="53"/>
      <c r="I22" s="55"/>
      <c r="J22" s="48"/>
      <c r="K22" s="48"/>
      <c r="L22" s="48"/>
    </row>
    <row r="23" spans="1:12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39" t="s">
        <v>167</v>
      </c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</sheetData>
  <mergeCells count="63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E3:I3"/>
    <mergeCell ref="C4:K4"/>
    <mergeCell ref="C9:K9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C13:K13"/>
    <mergeCell ref="B14:B15"/>
    <mergeCell ref="C14:D14"/>
    <mergeCell ref="E14:E15"/>
    <mergeCell ref="F14:F15"/>
    <mergeCell ref="G14:G15"/>
    <mergeCell ref="H14:H15"/>
    <mergeCell ref="I14:I15"/>
    <mergeCell ref="J14:J15"/>
    <mergeCell ref="K14:K15"/>
    <mergeCell ref="L16:L17"/>
    <mergeCell ref="L14:L15"/>
    <mergeCell ref="H16:H17"/>
    <mergeCell ref="I16:I17"/>
    <mergeCell ref="J16:J17"/>
    <mergeCell ref="K16:K17"/>
    <mergeCell ref="B16:B17"/>
    <mergeCell ref="C16:D16"/>
    <mergeCell ref="E16:E17"/>
    <mergeCell ref="F16:F17"/>
    <mergeCell ref="G16:G17"/>
    <mergeCell ref="B18:B19"/>
    <mergeCell ref="C18:D18"/>
    <mergeCell ref="E18:E19"/>
    <mergeCell ref="F18:F19"/>
    <mergeCell ref="G18:G19"/>
    <mergeCell ref="L18:L19"/>
    <mergeCell ref="H18:H19"/>
    <mergeCell ref="I18:I19"/>
    <mergeCell ref="J18:J19"/>
    <mergeCell ref="K18:K19"/>
    <mergeCell ref="L21:L22"/>
    <mergeCell ref="C20:K20"/>
    <mergeCell ref="C21:D21"/>
    <mergeCell ref="E21:E22"/>
    <mergeCell ref="F21:F22"/>
    <mergeCell ref="G21:G22"/>
    <mergeCell ref="H21:H22"/>
    <mergeCell ref="I21:I22"/>
    <mergeCell ref="J21:J22"/>
    <mergeCell ref="K21:K22"/>
  </mergeCells>
  <printOptions horizontalCentered="1"/>
  <pageMargins left="0.25" right="0.25" top="0.75" bottom="0.75" header="0" footer="0"/>
  <pageSetup paperSize="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U930"/>
  <sheetViews>
    <sheetView showGridLines="0" view="pageBreakPreview" topLeftCell="B1" zoomScale="60" zoomScaleNormal="100" workbookViewId="0">
      <selection activeCell="G21" sqref="G21:G22"/>
    </sheetView>
  </sheetViews>
  <sheetFormatPr defaultColWidth="14.42578125" defaultRowHeight="15" customHeight="1" x14ac:dyDescent="0.25"/>
  <cols>
    <col min="1" max="1" width="15.28515625" hidden="1" customWidth="1"/>
    <col min="2" max="2" width="6.28515625" customWidth="1"/>
    <col min="3" max="3" width="2" customWidth="1"/>
    <col min="4" max="4" width="24.28515625" customWidth="1"/>
    <col min="5" max="5" width="4.7109375" customWidth="1"/>
    <col min="6" max="6" width="1.85546875" customWidth="1"/>
    <col min="7" max="7" width="6.85546875" customWidth="1"/>
    <col min="8" max="8" width="1.85546875" customWidth="1"/>
    <col min="9" max="9" width="5.570312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5" width="9.140625" customWidth="1"/>
    <col min="16" max="16" width="12" customWidth="1"/>
    <col min="17" max="21" width="8.7109375" customWidth="1"/>
  </cols>
  <sheetData>
    <row r="1" spans="1:21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  <c r="S1" s="1"/>
      <c r="T1" s="1"/>
      <c r="U1" s="1"/>
    </row>
    <row r="2" spans="1:21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  <c r="S2" s="1"/>
      <c r="T2" s="1"/>
      <c r="U2" s="1"/>
    </row>
    <row r="3" spans="1:21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  <c r="S3" s="1"/>
      <c r="T3" s="1"/>
      <c r="U3" s="1"/>
    </row>
    <row r="4" spans="1:21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>M5</f>
        <v>70000000</v>
      </c>
      <c r="N4" s="1"/>
      <c r="O4" s="1"/>
      <c r="P4" s="1"/>
      <c r="Q4" s="1"/>
      <c r="R4" s="1"/>
      <c r="S4" s="1"/>
      <c r="T4" s="1"/>
      <c r="U4" s="1"/>
    </row>
    <row r="5" spans="1:21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>M6</f>
        <v>70000000</v>
      </c>
      <c r="N5" s="1"/>
      <c r="O5" s="1"/>
      <c r="P5" s="1"/>
      <c r="Q5" s="1"/>
      <c r="R5" s="1"/>
      <c r="S5" s="1"/>
      <c r="T5" s="1"/>
      <c r="U5" s="1"/>
    </row>
    <row r="6" spans="1:21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>M7</f>
        <v>70000000</v>
      </c>
      <c r="N6" s="1"/>
      <c r="O6" s="1"/>
      <c r="P6" s="1"/>
      <c r="Q6" s="1"/>
      <c r="R6" s="1"/>
      <c r="S6" s="1"/>
      <c r="T6" s="1"/>
      <c r="U6" s="1"/>
    </row>
    <row r="7" spans="1:21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7">
        <f>M8</f>
        <v>70000000</v>
      </c>
      <c r="N7" s="1"/>
      <c r="O7" s="1"/>
      <c r="P7" s="1"/>
      <c r="Q7" s="1"/>
      <c r="R7" s="1"/>
      <c r="S7" s="1"/>
      <c r="T7" s="1"/>
      <c r="U7" s="1"/>
    </row>
    <row r="8" spans="1:21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7">
        <f>M9</f>
        <v>70000000</v>
      </c>
      <c r="N8" s="1"/>
      <c r="O8" s="1"/>
      <c r="P8" s="1"/>
      <c r="Q8" s="1"/>
      <c r="R8" s="1"/>
      <c r="S8" s="1"/>
      <c r="T8" s="1"/>
      <c r="U8" s="1"/>
    </row>
    <row r="9" spans="1:21" ht="12.75" customHeight="1" x14ac:dyDescent="0.25">
      <c r="A9" s="10" t="str">
        <f>IF(B9=100%,"","Selisih "&amp;(ROUND((B9-100%)*100,2)&amp;"%"))</f>
        <v>Selisih -100%</v>
      </c>
      <c r="B9" s="11"/>
      <c r="C9" s="89" t="s">
        <v>201</v>
      </c>
      <c r="D9" s="58"/>
      <c r="E9" s="58"/>
      <c r="F9" s="58"/>
      <c r="G9" s="58"/>
      <c r="H9" s="58"/>
      <c r="I9" s="58"/>
      <c r="J9" s="58"/>
      <c r="K9" s="58"/>
      <c r="L9" s="59"/>
      <c r="M9" s="7">
        <f>SUM(M10,M13,M20,M31,M34)</f>
        <v>70000000</v>
      </c>
      <c r="N9" s="1"/>
      <c r="O9" s="1"/>
      <c r="P9" s="1"/>
      <c r="Q9" s="1"/>
      <c r="R9" s="1"/>
      <c r="S9" s="1"/>
      <c r="T9" s="1"/>
      <c r="U9" s="1"/>
    </row>
    <row r="10" spans="1:21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SUM(M11:M12)</f>
        <v>64000000</v>
      </c>
      <c r="N10" s="1"/>
      <c r="O10" s="1"/>
      <c r="P10" s="1"/>
      <c r="Q10" s="1"/>
      <c r="R10" s="1"/>
      <c r="S10" s="1"/>
      <c r="T10" s="1"/>
      <c r="U10" s="1"/>
    </row>
    <row r="11" spans="1:21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0</v>
      </c>
      <c r="G11" s="62">
        <v>0</v>
      </c>
      <c r="H11" s="62" t="s">
        <v>0</v>
      </c>
      <c r="I11" s="63">
        <v>0</v>
      </c>
      <c r="J11" s="56" t="s">
        <v>28</v>
      </c>
      <c r="K11" s="47">
        <v>64000000</v>
      </c>
      <c r="L11" s="49"/>
      <c r="M11" s="47">
        <f>K11</f>
        <v>64000000</v>
      </c>
      <c r="N11" s="1"/>
      <c r="O11" s="1"/>
      <c r="P11" s="1"/>
      <c r="Q11" s="1"/>
      <c r="R11" s="1"/>
      <c r="S11" s="1"/>
      <c r="T11" s="1"/>
      <c r="U11" s="1"/>
    </row>
    <row r="12" spans="1:21" ht="57" customHeight="1" x14ac:dyDescent="0.25">
      <c r="A12" s="15"/>
      <c r="B12" s="18"/>
      <c r="C12" s="15"/>
      <c r="D12" s="27" t="s">
        <v>202</v>
      </c>
      <c r="E12" s="51"/>
      <c r="F12" s="53"/>
      <c r="G12" s="53"/>
      <c r="H12" s="53"/>
      <c r="I12" s="55"/>
      <c r="J12" s="48"/>
      <c r="K12" s="48"/>
      <c r="L12" s="48"/>
      <c r="M12" s="48"/>
      <c r="N12" s="38" t="s">
        <v>114</v>
      </c>
      <c r="O12" s="1"/>
      <c r="P12" s="1"/>
      <c r="Q12" s="1"/>
      <c r="R12" s="1"/>
      <c r="S12" s="1"/>
      <c r="T12" s="1"/>
      <c r="U12" s="1"/>
    </row>
    <row r="13" spans="1:21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59"/>
      <c r="M13" s="9">
        <f>SUM(M14:M19)</f>
        <v>1090000</v>
      </c>
      <c r="N13" s="1"/>
      <c r="O13" s="1"/>
      <c r="P13" s="1"/>
      <c r="Q13" s="1"/>
      <c r="R13" s="1"/>
    </row>
    <row r="14" spans="1:21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43</v>
      </c>
      <c r="K14" s="47">
        <v>120000</v>
      </c>
      <c r="L14" s="49"/>
      <c r="M14" s="47">
        <f>E14*K14</f>
        <v>120000</v>
      </c>
      <c r="N14" s="1"/>
      <c r="O14" s="1"/>
      <c r="P14" s="1"/>
      <c r="Q14" s="1"/>
      <c r="R14" s="1"/>
    </row>
    <row r="15" spans="1:21" ht="12.75" customHeight="1" x14ac:dyDescent="0.25">
      <c r="A15" s="15"/>
      <c r="B15" s="18"/>
      <c r="C15" s="15"/>
      <c r="D15" s="27" t="s">
        <v>203</v>
      </c>
      <c r="E15" s="51"/>
      <c r="F15" s="53"/>
      <c r="G15" s="53"/>
      <c r="H15" s="53"/>
      <c r="I15" s="55"/>
      <c r="J15" s="48"/>
      <c r="K15" s="48"/>
      <c r="L15" s="48"/>
      <c r="M15" s="48"/>
      <c r="N15" s="1"/>
      <c r="O15" s="1"/>
      <c r="P15" s="1"/>
      <c r="Q15" s="1"/>
      <c r="R15" s="1"/>
    </row>
    <row r="16" spans="1:21" ht="25.5" customHeight="1" x14ac:dyDescent="0.25">
      <c r="A16" s="13"/>
      <c r="B16" s="14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43</v>
      </c>
      <c r="K16" s="47">
        <v>120000</v>
      </c>
      <c r="L16" s="49"/>
      <c r="M16" s="47">
        <f>E16*K16</f>
        <v>120000</v>
      </c>
      <c r="N16" s="1"/>
      <c r="O16" s="1"/>
      <c r="P16" s="1"/>
      <c r="Q16" s="1"/>
      <c r="R16" s="1"/>
    </row>
    <row r="17" spans="1:21" ht="19.5" customHeight="1" x14ac:dyDescent="0.25">
      <c r="A17" s="15"/>
      <c r="B17" s="18"/>
      <c r="C17" s="15"/>
      <c r="D17" s="27" t="s">
        <v>100</v>
      </c>
      <c r="E17" s="51"/>
      <c r="F17" s="53"/>
      <c r="G17" s="53"/>
      <c r="H17" s="53"/>
      <c r="I17" s="55"/>
      <c r="J17" s="48"/>
      <c r="K17" s="48"/>
      <c r="L17" s="48"/>
      <c r="M17" s="48"/>
      <c r="N17" s="1"/>
      <c r="O17" s="1"/>
      <c r="P17" s="1"/>
      <c r="Q17" s="1"/>
      <c r="R17" s="1"/>
    </row>
    <row r="18" spans="1:21" ht="25.5" customHeight="1" x14ac:dyDescent="0.25">
      <c r="A18" s="13"/>
      <c r="B18" s="14"/>
      <c r="C18" s="45" t="s">
        <v>22</v>
      </c>
      <c r="D18" s="46"/>
      <c r="E18" s="50">
        <v>1</v>
      </c>
      <c r="F18" s="52"/>
      <c r="G18" s="52"/>
      <c r="H18" s="52"/>
      <c r="I18" s="54"/>
      <c r="J18" s="56" t="s">
        <v>23</v>
      </c>
      <c r="K18" s="47">
        <v>850000</v>
      </c>
      <c r="L18" s="49"/>
      <c r="M18" s="47">
        <f>E18*K18</f>
        <v>850000</v>
      </c>
      <c r="N18" s="1"/>
      <c r="O18" s="1"/>
      <c r="P18" s="1"/>
      <c r="Q18" s="1"/>
      <c r="R18" s="1"/>
    </row>
    <row r="19" spans="1:21" ht="19.5" customHeight="1" x14ac:dyDescent="0.25">
      <c r="A19" s="15"/>
      <c r="B19" s="18"/>
      <c r="C19" s="15"/>
      <c r="D19" s="27" t="s">
        <v>64</v>
      </c>
      <c r="E19" s="51"/>
      <c r="F19" s="53"/>
      <c r="G19" s="53"/>
      <c r="H19" s="53"/>
      <c r="I19" s="55"/>
      <c r="J19" s="48"/>
      <c r="K19" s="48"/>
      <c r="L19" s="48"/>
      <c r="M19" s="48"/>
      <c r="N19" s="1"/>
      <c r="O19" s="1"/>
      <c r="P19" s="1"/>
      <c r="Q19" s="1"/>
      <c r="R19" s="1"/>
    </row>
    <row r="20" spans="1:21" ht="12.75" customHeight="1" x14ac:dyDescent="0.25">
      <c r="A20" s="10"/>
      <c r="B20" s="12"/>
      <c r="C20" s="57" t="s">
        <v>21</v>
      </c>
      <c r="D20" s="98"/>
      <c r="E20" s="98"/>
      <c r="F20" s="98"/>
      <c r="G20" s="98"/>
      <c r="H20" s="98"/>
      <c r="I20" s="98"/>
      <c r="J20" s="98"/>
      <c r="K20" s="98"/>
      <c r="L20" s="99"/>
      <c r="M20" s="9">
        <f>SUM(M21:M30)</f>
        <v>3180000</v>
      </c>
      <c r="N20" s="1"/>
      <c r="O20" s="1"/>
      <c r="P20" s="1"/>
      <c r="Q20" s="1"/>
      <c r="R20" s="1"/>
    </row>
    <row r="21" spans="1:21" ht="25.5" customHeight="1" x14ac:dyDescent="0.25">
      <c r="A21" s="13"/>
      <c r="B21" s="56"/>
      <c r="C21" s="45" t="s">
        <v>22</v>
      </c>
      <c r="D21" s="93"/>
      <c r="E21" s="50">
        <v>1</v>
      </c>
      <c r="F21" s="52"/>
      <c r="G21" s="52"/>
      <c r="H21" s="52"/>
      <c r="I21" s="54"/>
      <c r="J21" s="71" t="s">
        <v>23</v>
      </c>
      <c r="K21" s="47">
        <v>800000</v>
      </c>
      <c r="L21" s="49"/>
      <c r="M21" s="47">
        <f>E21*K21</f>
        <v>800000</v>
      </c>
      <c r="N21" s="1"/>
      <c r="O21" s="1"/>
      <c r="P21" s="1"/>
      <c r="Q21" s="1"/>
      <c r="R21" s="1"/>
    </row>
    <row r="22" spans="1:21" ht="24.75" customHeight="1" x14ac:dyDescent="0.25">
      <c r="A22" s="15"/>
      <c r="B22" s="92"/>
      <c r="C22" s="15"/>
      <c r="D22" s="27" t="s">
        <v>69</v>
      </c>
      <c r="E22" s="95"/>
      <c r="F22" s="96"/>
      <c r="G22" s="96"/>
      <c r="H22" s="96"/>
      <c r="I22" s="97"/>
      <c r="J22" s="101"/>
      <c r="K22" s="91"/>
      <c r="L22" s="94"/>
      <c r="M22" s="91"/>
      <c r="N22" s="1"/>
      <c r="O22" s="1"/>
      <c r="P22" s="1"/>
      <c r="Q22" s="1"/>
      <c r="R22" s="1"/>
    </row>
    <row r="23" spans="1:21" ht="25.5" customHeight="1" x14ac:dyDescent="0.25">
      <c r="A23" s="13"/>
      <c r="B23" s="56"/>
      <c r="C23" s="45" t="s">
        <v>22</v>
      </c>
      <c r="D23" s="93"/>
      <c r="E23" s="50">
        <v>2</v>
      </c>
      <c r="F23" s="52"/>
      <c r="G23" s="52"/>
      <c r="H23" s="52"/>
      <c r="I23" s="54"/>
      <c r="J23" s="71" t="s">
        <v>88</v>
      </c>
      <c r="K23" s="47">
        <v>65000</v>
      </c>
      <c r="L23" s="49"/>
      <c r="M23" s="47">
        <f>E23*K23</f>
        <v>130000</v>
      </c>
      <c r="N23" s="1"/>
      <c r="O23" s="1"/>
      <c r="P23" s="1"/>
      <c r="Q23" s="1"/>
      <c r="R23" s="1"/>
    </row>
    <row r="24" spans="1:21" ht="24.75" customHeight="1" x14ac:dyDescent="0.25">
      <c r="A24" s="15"/>
      <c r="B24" s="92"/>
      <c r="C24" s="15"/>
      <c r="D24" s="27" t="s">
        <v>70</v>
      </c>
      <c r="E24" s="95"/>
      <c r="F24" s="96"/>
      <c r="G24" s="96"/>
      <c r="H24" s="96"/>
      <c r="I24" s="97"/>
      <c r="J24" s="101"/>
      <c r="K24" s="91"/>
      <c r="L24" s="94"/>
      <c r="M24" s="91"/>
      <c r="N24" s="1"/>
      <c r="O24" s="1"/>
      <c r="P24" s="1"/>
      <c r="Q24" s="1"/>
      <c r="R24" s="1"/>
    </row>
    <row r="25" spans="1:21" ht="25.5" customHeight="1" x14ac:dyDescent="0.25">
      <c r="A25" s="13"/>
      <c r="B25" s="56"/>
      <c r="C25" s="45" t="s">
        <v>22</v>
      </c>
      <c r="D25" s="93"/>
      <c r="E25" s="50">
        <v>1</v>
      </c>
      <c r="F25" s="52"/>
      <c r="G25" s="52"/>
      <c r="H25" s="52"/>
      <c r="I25" s="54"/>
      <c r="J25" s="71" t="s">
        <v>23</v>
      </c>
      <c r="K25" s="47">
        <v>700000</v>
      </c>
      <c r="L25" s="49"/>
      <c r="M25" s="47">
        <f>E25*K25</f>
        <v>700000</v>
      </c>
      <c r="N25" s="1"/>
      <c r="O25" s="1"/>
      <c r="P25" s="1"/>
      <c r="Q25" s="1"/>
      <c r="R25" s="1"/>
    </row>
    <row r="26" spans="1:21" ht="24.75" customHeight="1" x14ac:dyDescent="0.25">
      <c r="A26" s="15"/>
      <c r="B26" s="92"/>
      <c r="C26" s="15"/>
      <c r="D26" s="27" t="s">
        <v>127</v>
      </c>
      <c r="E26" s="95"/>
      <c r="F26" s="96"/>
      <c r="G26" s="96"/>
      <c r="H26" s="96"/>
      <c r="I26" s="97"/>
      <c r="J26" s="101"/>
      <c r="K26" s="91"/>
      <c r="L26" s="94"/>
      <c r="M26" s="91"/>
      <c r="N26" s="1"/>
      <c r="O26" s="1"/>
      <c r="P26" s="1"/>
      <c r="Q26" s="1"/>
      <c r="R26" s="1"/>
    </row>
    <row r="27" spans="1:21" ht="25.5" customHeight="1" x14ac:dyDescent="0.25">
      <c r="A27" s="13"/>
      <c r="B27" s="56"/>
      <c r="C27" s="45" t="s">
        <v>22</v>
      </c>
      <c r="D27" s="93"/>
      <c r="E27" s="50">
        <v>1</v>
      </c>
      <c r="F27" s="52"/>
      <c r="G27" s="52"/>
      <c r="H27" s="52"/>
      <c r="I27" s="54"/>
      <c r="J27" s="71" t="s">
        <v>43</v>
      </c>
      <c r="K27" s="47">
        <v>700000</v>
      </c>
      <c r="L27" s="49"/>
      <c r="M27" s="47">
        <f>E27*K27</f>
        <v>700000</v>
      </c>
      <c r="N27" s="1"/>
      <c r="O27" s="1"/>
      <c r="P27" s="1"/>
      <c r="Q27" s="1"/>
      <c r="R27" s="1"/>
    </row>
    <row r="28" spans="1:21" ht="24.75" customHeight="1" x14ac:dyDescent="0.25">
      <c r="A28" s="15"/>
      <c r="B28" s="92"/>
      <c r="C28" s="15"/>
      <c r="D28" s="27" t="s">
        <v>128</v>
      </c>
      <c r="E28" s="95"/>
      <c r="F28" s="96"/>
      <c r="G28" s="96"/>
      <c r="H28" s="96"/>
      <c r="I28" s="97"/>
      <c r="J28" s="101"/>
      <c r="K28" s="91"/>
      <c r="L28" s="94"/>
      <c r="M28" s="91"/>
      <c r="N28" s="1"/>
      <c r="O28" s="1"/>
      <c r="P28" s="1"/>
      <c r="Q28" s="1"/>
      <c r="R28" s="1"/>
    </row>
    <row r="29" spans="1:21" ht="25.5" customHeight="1" x14ac:dyDescent="0.25">
      <c r="A29" s="13"/>
      <c r="B29" s="56"/>
      <c r="C29" s="45" t="s">
        <v>22</v>
      </c>
      <c r="D29" s="93"/>
      <c r="E29" s="50">
        <v>1</v>
      </c>
      <c r="F29" s="52"/>
      <c r="G29" s="52"/>
      <c r="H29" s="52"/>
      <c r="I29" s="54"/>
      <c r="J29" s="71" t="s">
        <v>23</v>
      </c>
      <c r="K29" s="47">
        <v>850000</v>
      </c>
      <c r="L29" s="49"/>
      <c r="M29" s="47">
        <f>E29*K29</f>
        <v>850000</v>
      </c>
      <c r="N29" s="1"/>
      <c r="O29" s="1"/>
      <c r="P29" s="1"/>
      <c r="Q29" s="1"/>
      <c r="R29" s="1"/>
    </row>
    <row r="30" spans="1:21" ht="24.75" customHeight="1" x14ac:dyDescent="0.25">
      <c r="A30" s="15"/>
      <c r="B30" s="92"/>
      <c r="C30" s="15"/>
      <c r="D30" s="27" t="s">
        <v>204</v>
      </c>
      <c r="E30" s="95"/>
      <c r="F30" s="96"/>
      <c r="G30" s="96"/>
      <c r="H30" s="96"/>
      <c r="I30" s="97"/>
      <c r="J30" s="101"/>
      <c r="K30" s="91"/>
      <c r="L30" s="94"/>
      <c r="M30" s="91"/>
      <c r="N30" s="1"/>
      <c r="O30" s="1"/>
      <c r="P30" s="1"/>
      <c r="Q30" s="1"/>
      <c r="R30" s="1"/>
    </row>
    <row r="31" spans="1:21" ht="20.25" customHeight="1" x14ac:dyDescent="0.25">
      <c r="A31" s="12" t="str">
        <f>IF(B31&gt;=10%,IF(B31&lt;=50%,"","Selisih "&amp;ROUND((B31-50%)*100,2)&amp;"%"),"Selisih "&amp;ROUND((B31-10%)*100,2)&amp;"%")</f>
        <v>Selisih -10%</v>
      </c>
      <c r="B31" s="11"/>
      <c r="C31" s="57" t="s">
        <v>33</v>
      </c>
      <c r="D31" s="58"/>
      <c r="E31" s="58"/>
      <c r="F31" s="58"/>
      <c r="G31" s="58"/>
      <c r="H31" s="58"/>
      <c r="I31" s="58"/>
      <c r="J31" s="58"/>
      <c r="K31" s="58"/>
      <c r="L31" s="59"/>
      <c r="M31" s="9">
        <f>SUM(M32)</f>
        <v>580000</v>
      </c>
      <c r="N31" s="1"/>
      <c r="O31" s="1"/>
      <c r="P31" s="1"/>
      <c r="Q31" s="1"/>
      <c r="R31" s="1"/>
      <c r="S31" s="1"/>
      <c r="T31" s="1"/>
      <c r="U31" s="1"/>
    </row>
    <row r="32" spans="1:21" ht="25.5" customHeight="1" x14ac:dyDescent="0.25">
      <c r="A32" s="13"/>
      <c r="B32" s="14"/>
      <c r="C32" s="45" t="s">
        <v>22</v>
      </c>
      <c r="D32" s="46"/>
      <c r="E32" s="50">
        <v>1</v>
      </c>
      <c r="F32" s="52"/>
      <c r="G32" s="52"/>
      <c r="H32" s="52"/>
      <c r="I32" s="54"/>
      <c r="J32" s="71" t="s">
        <v>23</v>
      </c>
      <c r="K32" s="47">
        <v>580000</v>
      </c>
      <c r="L32" s="49"/>
      <c r="M32" s="47">
        <f>E32*K32</f>
        <v>580000</v>
      </c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15"/>
      <c r="B33" s="18"/>
      <c r="C33" s="15"/>
      <c r="D33" s="27" t="s">
        <v>195</v>
      </c>
      <c r="E33" s="51"/>
      <c r="F33" s="53"/>
      <c r="G33" s="53"/>
      <c r="H33" s="53"/>
      <c r="I33" s="55"/>
      <c r="J33" s="48"/>
      <c r="K33" s="48"/>
      <c r="L33" s="48"/>
      <c r="M33" s="48"/>
      <c r="N33" s="1"/>
      <c r="O33" s="1"/>
      <c r="P33" s="1"/>
      <c r="Q33" s="1"/>
      <c r="R33" s="1"/>
      <c r="S33" s="1"/>
      <c r="T33" s="1"/>
      <c r="U33" s="1"/>
    </row>
    <row r="34" spans="1:21" ht="12.75" customHeight="1" x14ac:dyDescent="0.25">
      <c r="A34" s="15"/>
      <c r="B34" s="11"/>
      <c r="C34" s="57" t="s">
        <v>40</v>
      </c>
      <c r="D34" s="58"/>
      <c r="E34" s="58"/>
      <c r="F34" s="58"/>
      <c r="G34" s="58"/>
      <c r="H34" s="58"/>
      <c r="I34" s="58"/>
      <c r="J34" s="58"/>
      <c r="K34" s="58"/>
      <c r="L34" s="59"/>
      <c r="M34" s="9">
        <f>SUM(M35:M38)</f>
        <v>1150000</v>
      </c>
      <c r="N34" s="1"/>
    </row>
    <row r="35" spans="1:21" ht="21.75" customHeight="1" x14ac:dyDescent="0.25">
      <c r="A35" s="1"/>
      <c r="B35" s="14"/>
      <c r="C35" s="45" t="s">
        <v>22</v>
      </c>
      <c r="D35" s="46"/>
      <c r="E35" s="50">
        <v>1</v>
      </c>
      <c r="F35" s="52"/>
      <c r="G35" s="52"/>
      <c r="H35" s="52"/>
      <c r="I35" s="54"/>
      <c r="J35" s="56" t="s">
        <v>43</v>
      </c>
      <c r="K35" s="47">
        <v>650000</v>
      </c>
      <c r="L35" s="49"/>
      <c r="M35" s="47">
        <f>E35*K35</f>
        <v>650000</v>
      </c>
      <c r="N35" s="1"/>
    </row>
    <row r="36" spans="1:21" ht="25.5" customHeight="1" x14ac:dyDescent="0.25">
      <c r="A36" s="1"/>
      <c r="B36" s="18"/>
      <c r="C36" s="15"/>
      <c r="D36" s="27" t="s">
        <v>61</v>
      </c>
      <c r="E36" s="51"/>
      <c r="F36" s="53"/>
      <c r="G36" s="53"/>
      <c r="H36" s="53"/>
      <c r="I36" s="55"/>
      <c r="J36" s="48"/>
      <c r="K36" s="48"/>
      <c r="L36" s="48"/>
      <c r="M36" s="48"/>
      <c r="N36" s="1"/>
    </row>
    <row r="37" spans="1:21" ht="21.75" customHeight="1" x14ac:dyDescent="0.25">
      <c r="A37" s="1"/>
      <c r="B37" s="14"/>
      <c r="C37" s="45" t="s">
        <v>22</v>
      </c>
      <c r="D37" s="46"/>
      <c r="E37" s="50">
        <v>1</v>
      </c>
      <c r="F37" s="52"/>
      <c r="G37" s="52"/>
      <c r="H37" s="52"/>
      <c r="I37" s="54"/>
      <c r="J37" s="71" t="s">
        <v>23</v>
      </c>
      <c r="K37" s="47">
        <v>500000</v>
      </c>
      <c r="L37" s="49"/>
      <c r="M37" s="47">
        <f>E37*K37</f>
        <v>500000</v>
      </c>
      <c r="N37" s="1"/>
    </row>
    <row r="38" spans="1:21" ht="25.5" customHeight="1" x14ac:dyDescent="0.25">
      <c r="A38" s="1"/>
      <c r="B38" s="18"/>
      <c r="C38" s="15"/>
      <c r="D38" s="27" t="s">
        <v>62</v>
      </c>
      <c r="E38" s="51"/>
      <c r="F38" s="53"/>
      <c r="G38" s="53"/>
      <c r="H38" s="53"/>
      <c r="I38" s="55"/>
      <c r="J38" s="48"/>
      <c r="K38" s="48"/>
      <c r="L38" s="48"/>
      <c r="M38" s="48"/>
      <c r="N38" s="1"/>
    </row>
    <row r="39" spans="1:21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2"/>
      <c r="M39" s="4"/>
      <c r="N39" s="1"/>
      <c r="O39" s="1"/>
      <c r="P39" s="1"/>
      <c r="Q39" s="1"/>
      <c r="R39" s="1"/>
      <c r="S39" s="1"/>
      <c r="T39" s="1"/>
      <c r="U39" s="1"/>
    </row>
    <row r="40" spans="1:21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2"/>
      <c r="M40" s="4"/>
      <c r="N40" s="1"/>
      <c r="O40" s="1"/>
      <c r="P40" s="1"/>
      <c r="Q40" s="1"/>
      <c r="R40" s="1"/>
      <c r="S40" s="1"/>
      <c r="T40" s="1"/>
      <c r="U40" s="1"/>
    </row>
    <row r="41" spans="1:21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2"/>
      <c r="M41" s="4"/>
      <c r="N41" s="1"/>
      <c r="O41" s="1"/>
      <c r="P41" s="1"/>
      <c r="Q41" s="1"/>
      <c r="R41" s="1"/>
      <c r="S41" s="1"/>
      <c r="T41" s="1"/>
      <c r="U41" s="1"/>
    </row>
    <row r="42" spans="1:21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2"/>
      <c r="M42" s="4"/>
      <c r="N42" s="1"/>
      <c r="O42" s="1"/>
      <c r="P42" s="1"/>
      <c r="Q42" s="1"/>
      <c r="R42" s="1"/>
      <c r="S42" s="1"/>
      <c r="T42" s="1"/>
      <c r="U42" s="1"/>
    </row>
    <row r="43" spans="1:21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2"/>
      <c r="M43" s="4"/>
      <c r="N43" s="1"/>
      <c r="O43" s="1"/>
      <c r="P43" s="1"/>
      <c r="Q43" s="1"/>
      <c r="R43" s="1"/>
      <c r="S43" s="1"/>
      <c r="T43" s="1"/>
      <c r="U43" s="1"/>
    </row>
    <row r="44" spans="1:21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2"/>
      <c r="M44" s="4"/>
      <c r="N44" s="1"/>
      <c r="O44" s="1"/>
      <c r="P44" s="1"/>
      <c r="Q44" s="1"/>
      <c r="R44" s="1"/>
      <c r="S44" s="1"/>
      <c r="T44" s="1"/>
      <c r="U44" s="1"/>
    </row>
    <row r="45" spans="1:21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2"/>
      <c r="M45" s="4"/>
      <c r="N45" s="1"/>
      <c r="O45" s="1"/>
      <c r="P45" s="1"/>
      <c r="Q45" s="1"/>
      <c r="R45" s="1"/>
      <c r="S45" s="1"/>
      <c r="T45" s="1"/>
      <c r="U45" s="1"/>
    </row>
    <row r="46" spans="1:21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2"/>
      <c r="M46" s="4"/>
      <c r="N46" s="1"/>
      <c r="O46" s="1"/>
      <c r="P46" s="1"/>
      <c r="Q46" s="1"/>
      <c r="R46" s="1"/>
      <c r="S46" s="1"/>
      <c r="T46" s="1"/>
      <c r="U46" s="1"/>
    </row>
    <row r="47" spans="1:21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2"/>
      <c r="M47" s="4"/>
      <c r="N47" s="1"/>
      <c r="O47" s="1"/>
      <c r="P47" s="1"/>
      <c r="Q47" s="1"/>
      <c r="R47" s="1"/>
      <c r="S47" s="1"/>
      <c r="T47" s="1"/>
      <c r="U47" s="1"/>
    </row>
    <row r="48" spans="1:21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2"/>
      <c r="M48" s="4"/>
      <c r="N48" s="1"/>
      <c r="O48" s="1"/>
      <c r="P48" s="1"/>
      <c r="Q48" s="1"/>
      <c r="R48" s="1"/>
      <c r="S48" s="1"/>
      <c r="T48" s="1"/>
      <c r="U48" s="1"/>
    </row>
    <row r="49" spans="1:21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  <c r="S49" s="1"/>
      <c r="T49" s="1"/>
      <c r="U49" s="1"/>
    </row>
    <row r="50" spans="1:21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  <c r="S50" s="1"/>
      <c r="T50" s="1"/>
      <c r="U50" s="1"/>
    </row>
    <row r="51" spans="1:21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  <c r="S51" s="1"/>
      <c r="T51" s="1"/>
      <c r="U51" s="1"/>
    </row>
    <row r="52" spans="1:21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  <c r="S52" s="1"/>
      <c r="T52" s="1"/>
      <c r="U52" s="1"/>
    </row>
    <row r="53" spans="1:21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  <c r="S53" s="1"/>
      <c r="T53" s="1"/>
      <c r="U53" s="1"/>
    </row>
    <row r="54" spans="1:21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  <c r="S54" s="1"/>
      <c r="T54" s="1"/>
      <c r="U54" s="1"/>
    </row>
    <row r="55" spans="1:21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  <c r="S55" s="1"/>
      <c r="T55" s="1"/>
      <c r="U55" s="1"/>
    </row>
    <row r="56" spans="1:21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  <c r="S56" s="1"/>
      <c r="T56" s="1"/>
      <c r="U56" s="1"/>
    </row>
    <row r="57" spans="1:21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  <c r="S57" s="1"/>
      <c r="T57" s="1"/>
      <c r="U57" s="1"/>
    </row>
    <row r="58" spans="1:21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  <c r="S58" s="1"/>
      <c r="T58" s="1"/>
      <c r="U58" s="1"/>
    </row>
    <row r="59" spans="1:21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  <c r="S59" s="1"/>
      <c r="T59" s="1"/>
      <c r="U59" s="1"/>
    </row>
    <row r="60" spans="1:21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  <c r="S60" s="1"/>
      <c r="T60" s="1"/>
      <c r="U60" s="1"/>
    </row>
    <row r="61" spans="1:21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  <c r="S61" s="1"/>
      <c r="T61" s="1"/>
      <c r="U61" s="1"/>
    </row>
    <row r="62" spans="1:21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  <c r="S62" s="1"/>
      <c r="T62" s="1"/>
      <c r="U62" s="1"/>
    </row>
    <row r="63" spans="1:21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  <c r="S63" s="1"/>
      <c r="T63" s="1"/>
      <c r="U63" s="1"/>
    </row>
    <row r="64" spans="1:21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  <c r="S64" s="1"/>
      <c r="T64" s="1"/>
      <c r="U64" s="1"/>
    </row>
    <row r="65" spans="1:21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  <c r="S65" s="1"/>
      <c r="T65" s="1"/>
      <c r="U65" s="1"/>
    </row>
    <row r="66" spans="1:21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  <c r="S66" s="1"/>
      <c r="T66" s="1"/>
      <c r="U66" s="1"/>
    </row>
    <row r="67" spans="1:21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  <c r="S67" s="1"/>
      <c r="T67" s="1"/>
      <c r="U67" s="1"/>
    </row>
    <row r="68" spans="1:21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  <c r="S68" s="1"/>
      <c r="T68" s="1"/>
      <c r="U68" s="1"/>
    </row>
    <row r="69" spans="1:21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  <c r="S69" s="1"/>
      <c r="T69" s="1"/>
      <c r="U69" s="1"/>
    </row>
    <row r="70" spans="1:21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  <c r="S70" s="1"/>
      <c r="T70" s="1"/>
      <c r="U70" s="1"/>
    </row>
    <row r="71" spans="1:21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  <c r="S71" s="1"/>
      <c r="T71" s="1"/>
      <c r="U71" s="1"/>
    </row>
    <row r="72" spans="1:21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  <c r="S72" s="1"/>
      <c r="T72" s="1"/>
      <c r="U72" s="1"/>
    </row>
    <row r="73" spans="1:21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  <c r="S73" s="1"/>
      <c r="T73" s="1"/>
      <c r="U73" s="1"/>
    </row>
    <row r="74" spans="1:21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  <c r="S74" s="1"/>
      <c r="T74" s="1"/>
      <c r="U74" s="1"/>
    </row>
    <row r="75" spans="1:21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  <c r="S75" s="1"/>
      <c r="T75" s="1"/>
      <c r="U75" s="1"/>
    </row>
    <row r="76" spans="1:21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  <c r="S76" s="1"/>
      <c r="T76" s="1"/>
      <c r="U76" s="1"/>
    </row>
    <row r="77" spans="1:21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  <c r="S77" s="1"/>
      <c r="T77" s="1"/>
      <c r="U77" s="1"/>
    </row>
    <row r="78" spans="1:21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  <c r="S78" s="1"/>
      <c r="T78" s="1"/>
      <c r="U78" s="1"/>
    </row>
    <row r="79" spans="1:21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  <c r="S79" s="1"/>
      <c r="T79" s="1"/>
      <c r="U79" s="1"/>
    </row>
    <row r="80" spans="1:21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  <c r="S80" s="1"/>
      <c r="T80" s="1"/>
      <c r="U80" s="1"/>
    </row>
    <row r="81" spans="1:21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  <c r="S81" s="1"/>
      <c r="T81" s="1"/>
      <c r="U81" s="1"/>
    </row>
    <row r="82" spans="1:21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  <c r="S82" s="1"/>
      <c r="T82" s="1"/>
      <c r="U82" s="1"/>
    </row>
    <row r="83" spans="1:21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  <c r="S83" s="1"/>
      <c r="T83" s="1"/>
      <c r="U83" s="1"/>
    </row>
    <row r="84" spans="1:21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  <c r="S84" s="1"/>
      <c r="T84" s="1"/>
      <c r="U84" s="1"/>
    </row>
    <row r="85" spans="1:21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  <c r="S85" s="1"/>
      <c r="T85" s="1"/>
      <c r="U85" s="1"/>
    </row>
    <row r="86" spans="1:21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  <c r="S86" s="1"/>
      <c r="T86" s="1"/>
      <c r="U86" s="1"/>
    </row>
    <row r="87" spans="1:21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  <c r="S87" s="1"/>
      <c r="T87" s="1"/>
      <c r="U87" s="1"/>
    </row>
    <row r="88" spans="1:21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  <c r="S88" s="1"/>
      <c r="T88" s="1"/>
      <c r="U88" s="1"/>
    </row>
    <row r="89" spans="1:21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  <c r="S89" s="1"/>
      <c r="T89" s="1"/>
      <c r="U89" s="1"/>
    </row>
    <row r="90" spans="1:21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  <c r="S90" s="1"/>
      <c r="T90" s="1"/>
      <c r="U90" s="1"/>
    </row>
    <row r="91" spans="1:21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  <c r="S91" s="1"/>
      <c r="T91" s="1"/>
      <c r="U91" s="1"/>
    </row>
    <row r="92" spans="1:21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  <c r="S92" s="1"/>
      <c r="T92" s="1"/>
      <c r="U92" s="1"/>
    </row>
    <row r="93" spans="1:21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  <c r="S93" s="1"/>
      <c r="T93" s="1"/>
      <c r="U93" s="1"/>
    </row>
    <row r="94" spans="1:21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  <c r="S94" s="1"/>
      <c r="T94" s="1"/>
      <c r="U94" s="1"/>
    </row>
    <row r="95" spans="1:21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  <c r="S95" s="1"/>
      <c r="T95" s="1"/>
      <c r="U95" s="1"/>
    </row>
    <row r="96" spans="1:21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  <c r="S96" s="1"/>
      <c r="T96" s="1"/>
      <c r="U96" s="1"/>
    </row>
    <row r="97" spans="1:21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  <c r="S97" s="1"/>
      <c r="T97" s="1"/>
      <c r="U97" s="1"/>
    </row>
    <row r="98" spans="1:21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  <c r="S98" s="1"/>
      <c r="T98" s="1"/>
      <c r="U98" s="1"/>
    </row>
    <row r="99" spans="1:21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  <c r="S99" s="1"/>
      <c r="T99" s="1"/>
      <c r="U99" s="1"/>
    </row>
    <row r="100" spans="1:21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  <c r="S100" s="1"/>
      <c r="T100" s="1"/>
      <c r="U100" s="1"/>
    </row>
    <row r="101" spans="1:21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  <c r="S101" s="1"/>
      <c r="T101" s="1"/>
      <c r="U101" s="1"/>
    </row>
    <row r="102" spans="1:21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  <c r="S102" s="1"/>
      <c r="T102" s="1"/>
      <c r="U102" s="1"/>
    </row>
    <row r="103" spans="1:21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  <c r="S103" s="1"/>
      <c r="T103" s="1"/>
      <c r="U103" s="1"/>
    </row>
    <row r="104" spans="1:21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  <c r="S104" s="1"/>
      <c r="T104" s="1"/>
      <c r="U104" s="1"/>
    </row>
    <row r="105" spans="1:21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  <c r="S105" s="1"/>
      <c r="T105" s="1"/>
      <c r="U105" s="1"/>
    </row>
    <row r="106" spans="1:21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  <c r="S106" s="1"/>
      <c r="T106" s="1"/>
      <c r="U106" s="1"/>
    </row>
    <row r="107" spans="1:21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  <c r="S107" s="1"/>
      <c r="T107" s="1"/>
      <c r="U107" s="1"/>
    </row>
    <row r="108" spans="1:21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  <c r="S108" s="1"/>
      <c r="T108" s="1"/>
      <c r="U108" s="1"/>
    </row>
    <row r="109" spans="1:21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  <c r="S109" s="1"/>
      <c r="T109" s="1"/>
      <c r="U109" s="1"/>
    </row>
    <row r="110" spans="1:21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  <c r="S110" s="1"/>
      <c r="T110" s="1"/>
      <c r="U110" s="1"/>
    </row>
    <row r="111" spans="1:21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  <c r="S111" s="1"/>
      <c r="T111" s="1"/>
      <c r="U111" s="1"/>
    </row>
    <row r="112" spans="1:21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  <c r="S112" s="1"/>
      <c r="T112" s="1"/>
      <c r="U112" s="1"/>
    </row>
    <row r="113" spans="1:21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  <c r="S113" s="1"/>
      <c r="T113" s="1"/>
      <c r="U113" s="1"/>
    </row>
    <row r="114" spans="1:21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  <c r="S114" s="1"/>
      <c r="T114" s="1"/>
      <c r="U114" s="1"/>
    </row>
    <row r="115" spans="1:21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  <c r="S115" s="1"/>
      <c r="T115" s="1"/>
      <c r="U115" s="1"/>
    </row>
    <row r="116" spans="1:21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  <c r="S116" s="1"/>
      <c r="T116" s="1"/>
      <c r="U116" s="1"/>
    </row>
    <row r="117" spans="1:21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  <c r="S117" s="1"/>
      <c r="T117" s="1"/>
      <c r="U117" s="1"/>
    </row>
    <row r="118" spans="1:21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  <c r="S118" s="1"/>
      <c r="T118" s="1"/>
      <c r="U118" s="1"/>
    </row>
    <row r="119" spans="1:21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  <c r="S119" s="1"/>
      <c r="T119" s="1"/>
      <c r="U119" s="1"/>
    </row>
    <row r="120" spans="1:21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  <c r="S120" s="1"/>
      <c r="T120" s="1"/>
      <c r="U120" s="1"/>
    </row>
    <row r="121" spans="1:21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  <c r="S121" s="1"/>
      <c r="T121" s="1"/>
      <c r="U121" s="1"/>
    </row>
    <row r="122" spans="1:21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  <c r="S122" s="1"/>
      <c r="T122" s="1"/>
      <c r="U122" s="1"/>
    </row>
    <row r="123" spans="1:21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  <c r="S123" s="1"/>
      <c r="T123" s="1"/>
      <c r="U123" s="1"/>
    </row>
    <row r="124" spans="1:21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  <c r="S124" s="1"/>
      <c r="T124" s="1"/>
      <c r="U124" s="1"/>
    </row>
    <row r="125" spans="1:21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  <c r="S125" s="1"/>
      <c r="T125" s="1"/>
      <c r="U125" s="1"/>
    </row>
    <row r="126" spans="1:21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  <c r="S126" s="1"/>
      <c r="T126" s="1"/>
      <c r="U126" s="1"/>
    </row>
    <row r="127" spans="1:21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  <c r="S127" s="1"/>
      <c r="T127" s="1"/>
      <c r="U127" s="1"/>
    </row>
    <row r="128" spans="1:21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  <c r="S128" s="1"/>
      <c r="T128" s="1"/>
      <c r="U128" s="1"/>
    </row>
    <row r="129" spans="1:21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  <c r="S129" s="1"/>
      <c r="T129" s="1"/>
      <c r="U129" s="1"/>
    </row>
    <row r="130" spans="1:21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  <c r="S130" s="1"/>
      <c r="T130" s="1"/>
      <c r="U130" s="1"/>
    </row>
    <row r="131" spans="1:21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  <c r="S131" s="1"/>
      <c r="T131" s="1"/>
      <c r="U131" s="1"/>
    </row>
    <row r="132" spans="1:21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  <c r="S132" s="1"/>
      <c r="T132" s="1"/>
      <c r="U132" s="1"/>
    </row>
    <row r="133" spans="1:21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  <c r="S133" s="1"/>
      <c r="T133" s="1"/>
      <c r="U133" s="1"/>
    </row>
    <row r="134" spans="1:21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  <c r="S134" s="1"/>
      <c r="T134" s="1"/>
      <c r="U134" s="1"/>
    </row>
    <row r="135" spans="1:21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  <c r="S135" s="1"/>
      <c r="T135" s="1"/>
      <c r="U135" s="1"/>
    </row>
    <row r="136" spans="1:21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  <c r="S136" s="1"/>
      <c r="T136" s="1"/>
      <c r="U136" s="1"/>
    </row>
    <row r="137" spans="1:21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  <c r="S137" s="1"/>
      <c r="T137" s="1"/>
      <c r="U137" s="1"/>
    </row>
    <row r="138" spans="1:21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  <c r="S138" s="1"/>
      <c r="T138" s="1"/>
      <c r="U138" s="1"/>
    </row>
    <row r="139" spans="1:21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  <c r="S139" s="1"/>
      <c r="T139" s="1"/>
      <c r="U139" s="1"/>
    </row>
    <row r="140" spans="1:21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  <c r="S140" s="1"/>
      <c r="T140" s="1"/>
      <c r="U140" s="1"/>
    </row>
    <row r="141" spans="1:21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  <c r="S141" s="1"/>
      <c r="T141" s="1"/>
      <c r="U141" s="1"/>
    </row>
    <row r="142" spans="1:21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  <c r="S142" s="1"/>
      <c r="T142" s="1"/>
      <c r="U142" s="1"/>
    </row>
    <row r="143" spans="1:21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  <c r="S143" s="1"/>
      <c r="T143" s="1"/>
      <c r="U143" s="1"/>
    </row>
    <row r="144" spans="1:21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  <c r="S144" s="1"/>
      <c r="T144" s="1"/>
      <c r="U144" s="1"/>
    </row>
    <row r="145" spans="1:21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  <c r="S145" s="1"/>
      <c r="T145" s="1"/>
      <c r="U145" s="1"/>
    </row>
    <row r="146" spans="1:21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  <c r="S146" s="1"/>
      <c r="T146" s="1"/>
      <c r="U146" s="1"/>
    </row>
    <row r="147" spans="1:21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  <c r="S147" s="1"/>
      <c r="T147" s="1"/>
      <c r="U147" s="1"/>
    </row>
    <row r="148" spans="1:21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  <c r="S148" s="1"/>
      <c r="T148" s="1"/>
      <c r="U148" s="1"/>
    </row>
    <row r="149" spans="1:21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  <c r="S149" s="1"/>
      <c r="T149" s="1"/>
      <c r="U149" s="1"/>
    </row>
    <row r="150" spans="1:21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  <c r="S150" s="1"/>
      <c r="T150" s="1"/>
      <c r="U150" s="1"/>
    </row>
    <row r="151" spans="1:21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  <c r="S151" s="1"/>
      <c r="T151" s="1"/>
      <c r="U151" s="1"/>
    </row>
    <row r="152" spans="1:21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  <c r="S152" s="1"/>
      <c r="T152" s="1"/>
      <c r="U152" s="1"/>
    </row>
    <row r="153" spans="1:21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  <c r="S153" s="1"/>
      <c r="T153" s="1"/>
      <c r="U153" s="1"/>
    </row>
    <row r="154" spans="1:21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  <c r="S154" s="1"/>
      <c r="T154" s="1"/>
      <c r="U154" s="1"/>
    </row>
    <row r="155" spans="1:21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  <c r="S155" s="1"/>
      <c r="T155" s="1"/>
      <c r="U155" s="1"/>
    </row>
    <row r="156" spans="1:21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  <c r="S156" s="1"/>
      <c r="T156" s="1"/>
      <c r="U156" s="1"/>
    </row>
    <row r="157" spans="1:21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  <c r="S157" s="1"/>
      <c r="T157" s="1"/>
      <c r="U157" s="1"/>
    </row>
    <row r="158" spans="1:21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  <c r="S158" s="1"/>
      <c r="T158" s="1"/>
      <c r="U158" s="1"/>
    </row>
    <row r="159" spans="1:21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  <c r="S159" s="1"/>
      <c r="T159" s="1"/>
      <c r="U159" s="1"/>
    </row>
    <row r="160" spans="1:21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  <c r="S160" s="1"/>
      <c r="T160" s="1"/>
      <c r="U160" s="1"/>
    </row>
    <row r="161" spans="1:21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  <c r="S161" s="1"/>
      <c r="T161" s="1"/>
      <c r="U161" s="1"/>
    </row>
    <row r="162" spans="1:21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  <c r="S162" s="1"/>
      <c r="T162" s="1"/>
      <c r="U162" s="1"/>
    </row>
    <row r="163" spans="1:21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  <c r="S163" s="1"/>
      <c r="T163" s="1"/>
      <c r="U163" s="1"/>
    </row>
    <row r="164" spans="1:21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  <c r="S164" s="1"/>
      <c r="T164" s="1"/>
      <c r="U164" s="1"/>
    </row>
    <row r="165" spans="1:21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  <c r="S165" s="1"/>
      <c r="T165" s="1"/>
      <c r="U165" s="1"/>
    </row>
    <row r="166" spans="1:21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  <c r="S166" s="1"/>
      <c r="T166" s="1"/>
      <c r="U166" s="1"/>
    </row>
    <row r="167" spans="1:21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  <c r="S167" s="1"/>
      <c r="T167" s="1"/>
      <c r="U167" s="1"/>
    </row>
    <row r="168" spans="1:21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  <c r="S168" s="1"/>
      <c r="T168" s="1"/>
      <c r="U168" s="1"/>
    </row>
    <row r="169" spans="1:21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  <c r="S169" s="1"/>
      <c r="T169" s="1"/>
      <c r="U169" s="1"/>
    </row>
    <row r="170" spans="1:21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  <c r="S170" s="1"/>
      <c r="T170" s="1"/>
      <c r="U170" s="1"/>
    </row>
    <row r="171" spans="1:21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  <c r="S171" s="1"/>
      <c r="T171" s="1"/>
      <c r="U171" s="1"/>
    </row>
    <row r="172" spans="1:21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  <c r="S172" s="1"/>
      <c r="T172" s="1"/>
      <c r="U172" s="1"/>
    </row>
    <row r="173" spans="1:21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  <c r="S173" s="1"/>
      <c r="T173" s="1"/>
      <c r="U173" s="1"/>
    </row>
    <row r="174" spans="1:21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  <c r="S174" s="1"/>
      <c r="T174" s="1"/>
      <c r="U174" s="1"/>
    </row>
    <row r="175" spans="1:21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  <c r="S175" s="1"/>
      <c r="T175" s="1"/>
      <c r="U175" s="1"/>
    </row>
    <row r="176" spans="1:21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  <c r="S176" s="1"/>
      <c r="T176" s="1"/>
      <c r="U176" s="1"/>
    </row>
    <row r="177" spans="1:21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  <c r="S177" s="1"/>
      <c r="T177" s="1"/>
      <c r="U177" s="1"/>
    </row>
    <row r="178" spans="1:21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  <c r="S178" s="1"/>
      <c r="T178" s="1"/>
      <c r="U178" s="1"/>
    </row>
    <row r="179" spans="1:21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  <c r="S179" s="1"/>
      <c r="T179" s="1"/>
      <c r="U179" s="1"/>
    </row>
    <row r="180" spans="1:21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  <c r="S180" s="1"/>
      <c r="T180" s="1"/>
      <c r="U180" s="1"/>
    </row>
    <row r="181" spans="1:21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  <c r="S181" s="1"/>
      <c r="T181" s="1"/>
      <c r="U181" s="1"/>
    </row>
    <row r="182" spans="1:21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  <c r="S182" s="1"/>
      <c r="T182" s="1"/>
      <c r="U182" s="1"/>
    </row>
    <row r="183" spans="1:21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  <c r="S183" s="1"/>
      <c r="T183" s="1"/>
      <c r="U183" s="1"/>
    </row>
    <row r="184" spans="1:21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  <c r="S184" s="1"/>
      <c r="T184" s="1"/>
      <c r="U184" s="1"/>
    </row>
    <row r="185" spans="1:21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  <c r="S185" s="1"/>
      <c r="T185" s="1"/>
      <c r="U185" s="1"/>
    </row>
    <row r="186" spans="1:21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  <c r="S186" s="1"/>
      <c r="T186" s="1"/>
      <c r="U186" s="1"/>
    </row>
    <row r="187" spans="1:21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  <c r="S187" s="1"/>
      <c r="T187" s="1"/>
      <c r="U187" s="1"/>
    </row>
    <row r="188" spans="1:21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  <c r="S188" s="1"/>
      <c r="T188" s="1"/>
      <c r="U188" s="1"/>
    </row>
    <row r="189" spans="1:21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  <c r="S189" s="1"/>
      <c r="T189" s="1"/>
      <c r="U189" s="1"/>
    </row>
    <row r="190" spans="1:21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  <c r="S190" s="1"/>
      <c r="T190" s="1"/>
      <c r="U190" s="1"/>
    </row>
    <row r="191" spans="1:21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  <c r="S191" s="1"/>
      <c r="T191" s="1"/>
      <c r="U191" s="1"/>
    </row>
    <row r="192" spans="1:21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  <c r="S192" s="1"/>
      <c r="T192" s="1"/>
      <c r="U192" s="1"/>
    </row>
    <row r="193" spans="1:21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  <c r="S193" s="1"/>
      <c r="T193" s="1"/>
      <c r="U193" s="1"/>
    </row>
    <row r="194" spans="1:21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  <c r="S194" s="1"/>
      <c r="T194" s="1"/>
      <c r="U194" s="1"/>
    </row>
    <row r="195" spans="1:21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  <c r="S195" s="1"/>
      <c r="T195" s="1"/>
      <c r="U195" s="1"/>
    </row>
    <row r="196" spans="1:21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  <c r="S196" s="1"/>
      <c r="T196" s="1"/>
      <c r="U196" s="1"/>
    </row>
    <row r="197" spans="1:21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  <c r="S197" s="1"/>
      <c r="T197" s="1"/>
      <c r="U197" s="1"/>
    </row>
    <row r="198" spans="1:21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  <c r="S198" s="1"/>
      <c r="T198" s="1"/>
      <c r="U198" s="1"/>
    </row>
    <row r="199" spans="1:21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  <c r="S199" s="1"/>
      <c r="T199" s="1"/>
      <c r="U199" s="1"/>
    </row>
    <row r="200" spans="1:21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  <c r="S200" s="1"/>
      <c r="T200" s="1"/>
      <c r="U200" s="1"/>
    </row>
    <row r="201" spans="1:21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  <c r="S201" s="1"/>
      <c r="T201" s="1"/>
      <c r="U201" s="1"/>
    </row>
    <row r="202" spans="1:21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  <c r="S202" s="1"/>
      <c r="T202" s="1"/>
      <c r="U202" s="1"/>
    </row>
    <row r="203" spans="1:21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  <c r="S203" s="1"/>
      <c r="T203" s="1"/>
      <c r="U203" s="1"/>
    </row>
    <row r="204" spans="1:21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  <c r="S204" s="1"/>
      <c r="T204" s="1"/>
      <c r="U204" s="1"/>
    </row>
    <row r="205" spans="1:21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  <c r="S205" s="1"/>
      <c r="T205" s="1"/>
      <c r="U205" s="1"/>
    </row>
    <row r="206" spans="1:21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  <c r="S206" s="1"/>
      <c r="T206" s="1"/>
      <c r="U206" s="1"/>
    </row>
    <row r="207" spans="1:21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  <c r="S207" s="1"/>
      <c r="T207" s="1"/>
      <c r="U207" s="1"/>
    </row>
    <row r="208" spans="1:21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  <c r="S208" s="1"/>
      <c r="T208" s="1"/>
      <c r="U208" s="1"/>
    </row>
    <row r="209" spans="1:21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  <c r="S209" s="1"/>
      <c r="T209" s="1"/>
      <c r="U209" s="1"/>
    </row>
    <row r="210" spans="1:21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  <c r="S210" s="1"/>
      <c r="T210" s="1"/>
      <c r="U210" s="1"/>
    </row>
    <row r="211" spans="1:21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  <c r="S211" s="1"/>
      <c r="T211" s="1"/>
      <c r="U211" s="1"/>
    </row>
    <row r="212" spans="1:21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  <c r="S212" s="1"/>
      <c r="T212" s="1"/>
      <c r="U212" s="1"/>
    </row>
    <row r="213" spans="1:21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  <c r="S213" s="1"/>
      <c r="T213" s="1"/>
      <c r="U213" s="1"/>
    </row>
    <row r="214" spans="1:21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  <c r="S214" s="1"/>
      <c r="T214" s="1"/>
      <c r="U214" s="1"/>
    </row>
    <row r="215" spans="1:21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  <c r="S215" s="1"/>
      <c r="T215" s="1"/>
      <c r="U215" s="1"/>
    </row>
    <row r="216" spans="1:21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  <c r="S216" s="1"/>
      <c r="T216" s="1"/>
      <c r="U216" s="1"/>
    </row>
    <row r="217" spans="1:21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  <c r="S217" s="1"/>
      <c r="T217" s="1"/>
      <c r="U217" s="1"/>
    </row>
    <row r="218" spans="1:21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  <c r="S218" s="1"/>
      <c r="T218" s="1"/>
      <c r="U218" s="1"/>
    </row>
    <row r="219" spans="1:21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  <c r="S219" s="1"/>
      <c r="T219" s="1"/>
      <c r="U219" s="1"/>
    </row>
    <row r="220" spans="1:21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  <c r="S220" s="1"/>
      <c r="T220" s="1"/>
      <c r="U220" s="1"/>
    </row>
    <row r="221" spans="1:21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  <c r="S221" s="1"/>
      <c r="T221" s="1"/>
      <c r="U221" s="1"/>
    </row>
    <row r="222" spans="1:21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  <c r="S222" s="1"/>
      <c r="T222" s="1"/>
      <c r="U222" s="1"/>
    </row>
    <row r="223" spans="1:21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  <c r="S223" s="1"/>
      <c r="T223" s="1"/>
      <c r="U223" s="1"/>
    </row>
    <row r="224" spans="1:21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  <c r="S224" s="1"/>
      <c r="T224" s="1"/>
      <c r="U224" s="1"/>
    </row>
    <row r="225" spans="1:21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  <c r="S225" s="1"/>
      <c r="T225" s="1"/>
      <c r="U225" s="1"/>
    </row>
    <row r="226" spans="1:21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  <c r="S226" s="1"/>
      <c r="T226" s="1"/>
      <c r="U226" s="1"/>
    </row>
    <row r="227" spans="1:21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  <c r="S227" s="1"/>
      <c r="T227" s="1"/>
      <c r="U227" s="1"/>
    </row>
    <row r="228" spans="1:21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  <c r="S228" s="1"/>
      <c r="T228" s="1"/>
      <c r="U228" s="1"/>
    </row>
    <row r="229" spans="1:21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  <c r="S229" s="1"/>
      <c r="T229" s="1"/>
      <c r="U229" s="1"/>
    </row>
    <row r="230" spans="1:21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  <c r="S230" s="1"/>
      <c r="T230" s="1"/>
      <c r="U230" s="1"/>
    </row>
    <row r="231" spans="1:21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  <c r="S231" s="1"/>
      <c r="T231" s="1"/>
      <c r="U231" s="1"/>
    </row>
    <row r="232" spans="1:21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  <c r="S232" s="1"/>
      <c r="T232" s="1"/>
      <c r="U232" s="1"/>
    </row>
    <row r="233" spans="1:21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  <c r="S233" s="1"/>
      <c r="T233" s="1"/>
      <c r="U233" s="1"/>
    </row>
    <row r="234" spans="1:21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  <c r="S234" s="1"/>
      <c r="T234" s="1"/>
      <c r="U234" s="1"/>
    </row>
    <row r="235" spans="1:21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  <c r="S235" s="1"/>
      <c r="T235" s="1"/>
      <c r="U235" s="1"/>
    </row>
    <row r="236" spans="1:21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  <c r="S236" s="1"/>
      <c r="T236" s="1"/>
      <c r="U236" s="1"/>
    </row>
    <row r="237" spans="1:21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  <c r="S237" s="1"/>
      <c r="T237" s="1"/>
      <c r="U237" s="1"/>
    </row>
    <row r="238" spans="1:21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  <c r="S238" s="1"/>
      <c r="T238" s="1"/>
      <c r="U238" s="1"/>
    </row>
    <row r="239" spans="1:21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  <c r="S239" s="1"/>
      <c r="T239" s="1"/>
      <c r="U239" s="1"/>
    </row>
    <row r="240" spans="1:21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  <c r="S240" s="1"/>
      <c r="T240" s="1"/>
      <c r="U240" s="1"/>
    </row>
    <row r="241" spans="1:21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  <c r="S241" s="1"/>
      <c r="T241" s="1"/>
      <c r="U241" s="1"/>
    </row>
    <row r="242" spans="1:21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  <c r="S242" s="1"/>
      <c r="T242" s="1"/>
      <c r="U242" s="1"/>
    </row>
    <row r="243" spans="1:21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  <c r="S243" s="1"/>
      <c r="T243" s="1"/>
      <c r="U243" s="1"/>
    </row>
    <row r="244" spans="1:21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  <c r="S244" s="1"/>
      <c r="T244" s="1"/>
      <c r="U244" s="1"/>
    </row>
    <row r="245" spans="1:21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  <c r="S245" s="1"/>
      <c r="T245" s="1"/>
      <c r="U245" s="1"/>
    </row>
    <row r="246" spans="1:21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  <c r="S246" s="1"/>
      <c r="T246" s="1"/>
      <c r="U246" s="1"/>
    </row>
    <row r="247" spans="1:21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  <c r="S247" s="1"/>
      <c r="T247" s="1"/>
      <c r="U247" s="1"/>
    </row>
    <row r="248" spans="1:21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  <c r="S248" s="1"/>
      <c r="T248" s="1"/>
      <c r="U248" s="1"/>
    </row>
    <row r="249" spans="1:21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  <c r="S249" s="1"/>
      <c r="T249" s="1"/>
      <c r="U249" s="1"/>
    </row>
    <row r="250" spans="1:21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  <c r="S250" s="1"/>
      <c r="T250" s="1"/>
      <c r="U250" s="1"/>
    </row>
    <row r="251" spans="1:21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  <c r="S251" s="1"/>
      <c r="T251" s="1"/>
      <c r="U251" s="1"/>
    </row>
    <row r="252" spans="1:21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  <c r="S252" s="1"/>
      <c r="T252" s="1"/>
      <c r="U252" s="1"/>
    </row>
    <row r="253" spans="1:21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  <c r="S253" s="1"/>
      <c r="T253" s="1"/>
      <c r="U253" s="1"/>
    </row>
    <row r="254" spans="1:21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  <c r="S254" s="1"/>
      <c r="T254" s="1"/>
      <c r="U254" s="1"/>
    </row>
    <row r="255" spans="1:21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  <c r="S255" s="1"/>
      <c r="T255" s="1"/>
      <c r="U255" s="1"/>
    </row>
    <row r="256" spans="1:21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  <c r="S256" s="1"/>
      <c r="T256" s="1"/>
      <c r="U256" s="1"/>
    </row>
    <row r="257" spans="1:21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  <c r="S257" s="1"/>
      <c r="T257" s="1"/>
      <c r="U257" s="1"/>
    </row>
    <row r="258" spans="1:21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  <c r="S258" s="1"/>
      <c r="T258" s="1"/>
      <c r="U258" s="1"/>
    </row>
    <row r="259" spans="1:21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  <c r="S259" s="1"/>
      <c r="T259" s="1"/>
      <c r="U259" s="1"/>
    </row>
    <row r="260" spans="1:21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  <c r="S260" s="1"/>
      <c r="T260" s="1"/>
      <c r="U260" s="1"/>
    </row>
    <row r="261" spans="1:21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  <c r="S261" s="1"/>
      <c r="T261" s="1"/>
      <c r="U261" s="1"/>
    </row>
    <row r="262" spans="1:21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  <c r="S262" s="1"/>
      <c r="T262" s="1"/>
      <c r="U262" s="1"/>
    </row>
    <row r="263" spans="1:21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  <c r="S263" s="1"/>
      <c r="T263" s="1"/>
      <c r="U263" s="1"/>
    </row>
    <row r="264" spans="1:21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  <c r="S264" s="1"/>
      <c r="T264" s="1"/>
      <c r="U264" s="1"/>
    </row>
    <row r="265" spans="1:21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  <c r="S265" s="1"/>
      <c r="T265" s="1"/>
      <c r="U265" s="1"/>
    </row>
    <row r="266" spans="1:21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  <c r="S266" s="1"/>
      <c r="T266" s="1"/>
      <c r="U266" s="1"/>
    </row>
    <row r="267" spans="1:21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  <c r="S267" s="1"/>
      <c r="T267" s="1"/>
      <c r="U267" s="1"/>
    </row>
    <row r="268" spans="1:21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  <c r="S268" s="1"/>
      <c r="T268" s="1"/>
      <c r="U268" s="1"/>
    </row>
    <row r="269" spans="1:21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  <c r="S269" s="1"/>
      <c r="T269" s="1"/>
      <c r="U269" s="1"/>
    </row>
    <row r="270" spans="1:21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  <c r="S270" s="1"/>
      <c r="T270" s="1"/>
      <c r="U270" s="1"/>
    </row>
    <row r="271" spans="1:21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  <c r="S271" s="1"/>
      <c r="T271" s="1"/>
      <c r="U271" s="1"/>
    </row>
    <row r="272" spans="1:21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  <c r="S272" s="1"/>
      <c r="T272" s="1"/>
      <c r="U272" s="1"/>
    </row>
    <row r="273" spans="1:21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  <c r="S273" s="1"/>
      <c r="T273" s="1"/>
      <c r="U273" s="1"/>
    </row>
    <row r="274" spans="1:21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  <c r="S274" s="1"/>
      <c r="T274" s="1"/>
      <c r="U274" s="1"/>
    </row>
    <row r="275" spans="1:21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  <c r="S275" s="1"/>
      <c r="T275" s="1"/>
      <c r="U275" s="1"/>
    </row>
    <row r="276" spans="1:21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  <c r="S276" s="1"/>
      <c r="T276" s="1"/>
      <c r="U276" s="1"/>
    </row>
    <row r="277" spans="1:21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  <c r="S277" s="1"/>
      <c r="T277" s="1"/>
      <c r="U277" s="1"/>
    </row>
    <row r="278" spans="1:21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  <c r="S278" s="1"/>
      <c r="T278" s="1"/>
      <c r="U278" s="1"/>
    </row>
    <row r="279" spans="1:21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  <c r="S279" s="1"/>
      <c r="T279" s="1"/>
      <c r="U279" s="1"/>
    </row>
    <row r="280" spans="1:21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  <c r="S280" s="1"/>
      <c r="T280" s="1"/>
      <c r="U280" s="1"/>
    </row>
    <row r="281" spans="1:21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  <c r="S281" s="1"/>
      <c r="T281" s="1"/>
      <c r="U281" s="1"/>
    </row>
    <row r="282" spans="1:21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  <c r="S282" s="1"/>
      <c r="T282" s="1"/>
      <c r="U282" s="1"/>
    </row>
    <row r="283" spans="1:21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  <c r="S283" s="1"/>
      <c r="T283" s="1"/>
      <c r="U283" s="1"/>
    </row>
    <row r="284" spans="1:21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  <c r="S284" s="1"/>
      <c r="T284" s="1"/>
      <c r="U284" s="1"/>
    </row>
    <row r="285" spans="1:21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  <c r="S285" s="1"/>
      <c r="T285" s="1"/>
      <c r="U285" s="1"/>
    </row>
    <row r="286" spans="1:21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  <c r="S286" s="1"/>
      <c r="T286" s="1"/>
      <c r="U286" s="1"/>
    </row>
    <row r="287" spans="1:21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  <c r="S287" s="1"/>
      <c r="T287" s="1"/>
      <c r="U287" s="1"/>
    </row>
    <row r="288" spans="1:21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  <c r="S288" s="1"/>
      <c r="T288" s="1"/>
      <c r="U288" s="1"/>
    </row>
    <row r="289" spans="1:21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  <c r="S289" s="1"/>
      <c r="T289" s="1"/>
      <c r="U289" s="1"/>
    </row>
    <row r="290" spans="1:21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  <c r="S290" s="1"/>
      <c r="T290" s="1"/>
      <c r="U290" s="1"/>
    </row>
    <row r="291" spans="1:21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  <c r="S291" s="1"/>
      <c r="T291" s="1"/>
      <c r="U291" s="1"/>
    </row>
    <row r="292" spans="1:21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  <c r="S292" s="1"/>
      <c r="T292" s="1"/>
      <c r="U292" s="1"/>
    </row>
    <row r="293" spans="1:21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  <c r="S293" s="1"/>
      <c r="T293" s="1"/>
      <c r="U293" s="1"/>
    </row>
    <row r="294" spans="1:21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  <c r="S294" s="1"/>
      <c r="T294" s="1"/>
      <c r="U294" s="1"/>
    </row>
    <row r="295" spans="1:21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  <c r="S295" s="1"/>
      <c r="T295" s="1"/>
      <c r="U295" s="1"/>
    </row>
    <row r="296" spans="1:21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  <c r="S296" s="1"/>
      <c r="T296" s="1"/>
      <c r="U296" s="1"/>
    </row>
    <row r="297" spans="1:21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  <c r="S297" s="1"/>
      <c r="T297" s="1"/>
      <c r="U297" s="1"/>
    </row>
    <row r="298" spans="1:21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  <c r="S298" s="1"/>
      <c r="T298" s="1"/>
      <c r="U298" s="1"/>
    </row>
    <row r="299" spans="1:21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  <c r="S299" s="1"/>
      <c r="T299" s="1"/>
      <c r="U299" s="1"/>
    </row>
    <row r="300" spans="1:21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  <c r="S300" s="1"/>
      <c r="T300" s="1"/>
      <c r="U300" s="1"/>
    </row>
    <row r="301" spans="1:21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  <c r="S301" s="1"/>
      <c r="T301" s="1"/>
      <c r="U301" s="1"/>
    </row>
    <row r="302" spans="1:21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  <c r="S302" s="1"/>
      <c r="T302" s="1"/>
      <c r="U302" s="1"/>
    </row>
    <row r="303" spans="1:21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  <c r="S303" s="1"/>
      <c r="T303" s="1"/>
      <c r="U303" s="1"/>
    </row>
    <row r="304" spans="1:21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  <c r="S304" s="1"/>
      <c r="T304" s="1"/>
      <c r="U304" s="1"/>
    </row>
    <row r="305" spans="1:21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  <c r="S305" s="1"/>
      <c r="T305" s="1"/>
      <c r="U305" s="1"/>
    </row>
    <row r="306" spans="1:21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  <c r="S306" s="1"/>
      <c r="T306" s="1"/>
      <c r="U306" s="1"/>
    </row>
    <row r="307" spans="1:21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  <c r="S307" s="1"/>
      <c r="T307" s="1"/>
      <c r="U307" s="1"/>
    </row>
    <row r="308" spans="1:21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  <c r="S308" s="1"/>
      <c r="T308" s="1"/>
      <c r="U308" s="1"/>
    </row>
    <row r="309" spans="1:21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  <c r="S309" s="1"/>
      <c r="T309" s="1"/>
      <c r="U309" s="1"/>
    </row>
    <row r="310" spans="1:21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  <c r="S310" s="1"/>
      <c r="T310" s="1"/>
      <c r="U310" s="1"/>
    </row>
    <row r="311" spans="1:21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  <c r="S311" s="1"/>
      <c r="T311" s="1"/>
      <c r="U311" s="1"/>
    </row>
    <row r="312" spans="1:21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  <c r="S312" s="1"/>
      <c r="T312" s="1"/>
      <c r="U312" s="1"/>
    </row>
    <row r="313" spans="1:21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  <c r="S313" s="1"/>
      <c r="T313" s="1"/>
      <c r="U313" s="1"/>
    </row>
    <row r="314" spans="1:21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  <c r="S314" s="1"/>
      <c r="T314" s="1"/>
      <c r="U314" s="1"/>
    </row>
    <row r="315" spans="1:21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  <c r="S315" s="1"/>
      <c r="T315" s="1"/>
      <c r="U315" s="1"/>
    </row>
    <row r="316" spans="1:21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  <c r="S316" s="1"/>
      <c r="T316" s="1"/>
      <c r="U316" s="1"/>
    </row>
    <row r="317" spans="1:21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  <c r="S317" s="1"/>
      <c r="T317" s="1"/>
      <c r="U317" s="1"/>
    </row>
    <row r="318" spans="1:21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  <c r="S318" s="1"/>
      <c r="T318" s="1"/>
      <c r="U318" s="1"/>
    </row>
    <row r="319" spans="1:21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  <c r="S319" s="1"/>
      <c r="T319" s="1"/>
      <c r="U319" s="1"/>
    </row>
    <row r="320" spans="1:21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  <c r="S320" s="1"/>
      <c r="T320" s="1"/>
      <c r="U320" s="1"/>
    </row>
    <row r="321" spans="1:21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  <c r="S321" s="1"/>
      <c r="T321" s="1"/>
      <c r="U321" s="1"/>
    </row>
    <row r="322" spans="1:21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  <c r="S322" s="1"/>
      <c r="T322" s="1"/>
      <c r="U322" s="1"/>
    </row>
    <row r="323" spans="1:21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  <c r="S323" s="1"/>
      <c r="T323" s="1"/>
      <c r="U323" s="1"/>
    </row>
    <row r="324" spans="1:21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  <c r="S324" s="1"/>
      <c r="T324" s="1"/>
      <c r="U324" s="1"/>
    </row>
    <row r="325" spans="1:21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  <c r="S325" s="1"/>
      <c r="T325" s="1"/>
      <c r="U325" s="1"/>
    </row>
    <row r="326" spans="1:21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  <c r="S326" s="1"/>
      <c r="T326" s="1"/>
      <c r="U326" s="1"/>
    </row>
    <row r="327" spans="1:21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  <c r="S327" s="1"/>
      <c r="T327" s="1"/>
      <c r="U327" s="1"/>
    </row>
    <row r="328" spans="1:21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  <c r="S328" s="1"/>
      <c r="T328" s="1"/>
      <c r="U328" s="1"/>
    </row>
    <row r="329" spans="1:21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  <c r="S329" s="1"/>
      <c r="T329" s="1"/>
      <c r="U329" s="1"/>
    </row>
    <row r="330" spans="1:21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  <c r="S330" s="1"/>
      <c r="T330" s="1"/>
      <c r="U330" s="1"/>
    </row>
    <row r="331" spans="1:21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  <c r="S331" s="1"/>
      <c r="T331" s="1"/>
      <c r="U331" s="1"/>
    </row>
    <row r="332" spans="1:21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  <c r="S332" s="1"/>
      <c r="T332" s="1"/>
      <c r="U332" s="1"/>
    </row>
    <row r="333" spans="1:21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  <c r="S333" s="1"/>
      <c r="T333" s="1"/>
      <c r="U333" s="1"/>
    </row>
    <row r="334" spans="1:21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  <c r="S334" s="1"/>
      <c r="T334" s="1"/>
      <c r="U334" s="1"/>
    </row>
    <row r="335" spans="1:21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  <c r="S335" s="1"/>
      <c r="T335" s="1"/>
      <c r="U335" s="1"/>
    </row>
    <row r="336" spans="1:21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  <c r="S336" s="1"/>
      <c r="T336" s="1"/>
      <c r="U336" s="1"/>
    </row>
    <row r="337" spans="1:21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  <c r="S337" s="1"/>
      <c r="T337" s="1"/>
      <c r="U337" s="1"/>
    </row>
    <row r="338" spans="1:21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  <c r="S338" s="1"/>
      <c r="T338" s="1"/>
      <c r="U338" s="1"/>
    </row>
    <row r="339" spans="1:21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  <c r="S339" s="1"/>
      <c r="T339" s="1"/>
      <c r="U339" s="1"/>
    </row>
    <row r="340" spans="1:21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  <c r="S340" s="1"/>
      <c r="T340" s="1"/>
      <c r="U340" s="1"/>
    </row>
    <row r="341" spans="1:21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  <c r="S341" s="1"/>
      <c r="T341" s="1"/>
      <c r="U341" s="1"/>
    </row>
    <row r="342" spans="1:21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  <c r="S342" s="1"/>
      <c r="T342" s="1"/>
      <c r="U342" s="1"/>
    </row>
    <row r="343" spans="1:21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  <c r="S343" s="1"/>
      <c r="T343" s="1"/>
      <c r="U343" s="1"/>
    </row>
    <row r="344" spans="1:21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  <c r="S344" s="1"/>
      <c r="T344" s="1"/>
      <c r="U344" s="1"/>
    </row>
    <row r="345" spans="1:21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  <c r="S345" s="1"/>
      <c r="T345" s="1"/>
      <c r="U345" s="1"/>
    </row>
    <row r="346" spans="1:21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  <c r="S346" s="1"/>
      <c r="T346" s="1"/>
      <c r="U346" s="1"/>
    </row>
    <row r="347" spans="1:21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  <c r="S347" s="1"/>
      <c r="T347" s="1"/>
      <c r="U347" s="1"/>
    </row>
    <row r="348" spans="1:21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  <c r="S348" s="1"/>
      <c r="T348" s="1"/>
      <c r="U348" s="1"/>
    </row>
    <row r="349" spans="1:21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  <c r="S349" s="1"/>
      <c r="T349" s="1"/>
      <c r="U349" s="1"/>
    </row>
    <row r="350" spans="1:21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  <c r="S350" s="1"/>
      <c r="T350" s="1"/>
      <c r="U350" s="1"/>
    </row>
    <row r="351" spans="1:21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  <c r="S351" s="1"/>
      <c r="T351" s="1"/>
      <c r="U351" s="1"/>
    </row>
    <row r="352" spans="1:21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  <c r="S352" s="1"/>
      <c r="T352" s="1"/>
      <c r="U352" s="1"/>
    </row>
    <row r="353" spans="1:21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  <c r="S353" s="1"/>
      <c r="T353" s="1"/>
      <c r="U353" s="1"/>
    </row>
    <row r="354" spans="1:21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  <c r="S354" s="1"/>
      <c r="T354" s="1"/>
      <c r="U354" s="1"/>
    </row>
    <row r="355" spans="1:21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  <c r="S355" s="1"/>
      <c r="T355" s="1"/>
      <c r="U355" s="1"/>
    </row>
    <row r="356" spans="1:21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  <c r="S356" s="1"/>
      <c r="T356" s="1"/>
      <c r="U356" s="1"/>
    </row>
    <row r="357" spans="1:21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  <c r="S357" s="1"/>
      <c r="T357" s="1"/>
      <c r="U357" s="1"/>
    </row>
    <row r="358" spans="1:21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  <c r="S358" s="1"/>
      <c r="T358" s="1"/>
      <c r="U358" s="1"/>
    </row>
    <row r="359" spans="1:21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  <c r="S359" s="1"/>
      <c r="T359" s="1"/>
      <c r="U359" s="1"/>
    </row>
    <row r="360" spans="1:21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  <c r="S360" s="1"/>
      <c r="T360" s="1"/>
      <c r="U360" s="1"/>
    </row>
    <row r="361" spans="1:21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  <c r="S361" s="1"/>
      <c r="T361" s="1"/>
      <c r="U361" s="1"/>
    </row>
    <row r="362" spans="1:21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  <c r="S362" s="1"/>
      <c r="T362" s="1"/>
      <c r="U362" s="1"/>
    </row>
    <row r="363" spans="1:21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  <c r="S363" s="1"/>
      <c r="T363" s="1"/>
      <c r="U363" s="1"/>
    </row>
    <row r="364" spans="1:21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  <c r="S364" s="1"/>
      <c r="T364" s="1"/>
      <c r="U364" s="1"/>
    </row>
    <row r="365" spans="1:21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  <c r="S365" s="1"/>
      <c r="T365" s="1"/>
      <c r="U365" s="1"/>
    </row>
    <row r="366" spans="1:21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  <c r="S366" s="1"/>
      <c r="T366" s="1"/>
      <c r="U366" s="1"/>
    </row>
    <row r="367" spans="1:21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  <c r="S367" s="1"/>
      <c r="T367" s="1"/>
      <c r="U367" s="1"/>
    </row>
    <row r="368" spans="1:21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  <c r="S368" s="1"/>
      <c r="T368" s="1"/>
      <c r="U368" s="1"/>
    </row>
    <row r="369" spans="1:21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  <c r="S369" s="1"/>
      <c r="T369" s="1"/>
      <c r="U369" s="1"/>
    </row>
    <row r="370" spans="1:21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  <c r="S370" s="1"/>
      <c r="T370" s="1"/>
      <c r="U370" s="1"/>
    </row>
    <row r="371" spans="1:21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  <c r="S371" s="1"/>
      <c r="T371" s="1"/>
      <c r="U371" s="1"/>
    </row>
    <row r="372" spans="1:21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  <c r="S372" s="1"/>
      <c r="T372" s="1"/>
      <c r="U372" s="1"/>
    </row>
    <row r="373" spans="1:21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  <c r="S373" s="1"/>
      <c r="T373" s="1"/>
      <c r="U373" s="1"/>
    </row>
    <row r="374" spans="1:21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  <c r="S374" s="1"/>
      <c r="T374" s="1"/>
      <c r="U374" s="1"/>
    </row>
    <row r="375" spans="1:21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  <c r="S375" s="1"/>
      <c r="T375" s="1"/>
      <c r="U375" s="1"/>
    </row>
    <row r="376" spans="1:21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  <c r="S376" s="1"/>
      <c r="T376" s="1"/>
      <c r="U376" s="1"/>
    </row>
    <row r="377" spans="1:21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  <c r="S377" s="1"/>
      <c r="T377" s="1"/>
      <c r="U377" s="1"/>
    </row>
    <row r="378" spans="1:21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  <c r="S378" s="1"/>
      <c r="T378" s="1"/>
      <c r="U378" s="1"/>
    </row>
    <row r="379" spans="1:21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  <c r="S379" s="1"/>
      <c r="T379" s="1"/>
      <c r="U379" s="1"/>
    </row>
    <row r="380" spans="1:21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  <c r="S380" s="1"/>
      <c r="T380" s="1"/>
      <c r="U380" s="1"/>
    </row>
    <row r="381" spans="1:21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  <c r="S381" s="1"/>
      <c r="T381" s="1"/>
      <c r="U381" s="1"/>
    </row>
    <row r="382" spans="1:21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  <c r="S382" s="1"/>
      <c r="T382" s="1"/>
      <c r="U382" s="1"/>
    </row>
    <row r="383" spans="1:21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  <c r="S383" s="1"/>
      <c r="T383" s="1"/>
      <c r="U383" s="1"/>
    </row>
    <row r="384" spans="1:21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  <c r="S384" s="1"/>
      <c r="T384" s="1"/>
      <c r="U384" s="1"/>
    </row>
    <row r="385" spans="1:21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  <c r="S385" s="1"/>
      <c r="T385" s="1"/>
      <c r="U385" s="1"/>
    </row>
    <row r="386" spans="1:21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  <c r="S386" s="1"/>
      <c r="T386" s="1"/>
      <c r="U386" s="1"/>
    </row>
    <row r="387" spans="1:21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  <c r="S387" s="1"/>
      <c r="T387" s="1"/>
      <c r="U387" s="1"/>
    </row>
    <row r="388" spans="1:21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  <c r="S388" s="1"/>
      <c r="T388" s="1"/>
      <c r="U388" s="1"/>
    </row>
    <row r="389" spans="1:21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  <c r="S389" s="1"/>
      <c r="T389" s="1"/>
      <c r="U389" s="1"/>
    </row>
    <row r="390" spans="1:21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  <c r="S390" s="1"/>
      <c r="T390" s="1"/>
      <c r="U390" s="1"/>
    </row>
    <row r="391" spans="1:21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  <c r="S391" s="1"/>
      <c r="T391" s="1"/>
      <c r="U391" s="1"/>
    </row>
    <row r="392" spans="1:21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  <c r="S392" s="1"/>
      <c r="T392" s="1"/>
      <c r="U392" s="1"/>
    </row>
    <row r="393" spans="1:21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  <c r="S393" s="1"/>
      <c r="T393" s="1"/>
      <c r="U393" s="1"/>
    </row>
    <row r="394" spans="1:21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  <c r="S394" s="1"/>
      <c r="T394" s="1"/>
      <c r="U394" s="1"/>
    </row>
    <row r="395" spans="1:21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  <c r="S395" s="1"/>
      <c r="T395" s="1"/>
      <c r="U395" s="1"/>
    </row>
    <row r="396" spans="1:21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  <c r="S396" s="1"/>
      <c r="T396" s="1"/>
      <c r="U396" s="1"/>
    </row>
    <row r="397" spans="1:21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  <c r="S397" s="1"/>
      <c r="T397" s="1"/>
      <c r="U397" s="1"/>
    </row>
    <row r="398" spans="1:21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  <c r="S398" s="1"/>
      <c r="T398" s="1"/>
      <c r="U398" s="1"/>
    </row>
    <row r="399" spans="1:21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  <c r="S399" s="1"/>
      <c r="T399" s="1"/>
      <c r="U399" s="1"/>
    </row>
    <row r="400" spans="1:21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  <c r="S400" s="1"/>
      <c r="T400" s="1"/>
      <c r="U400" s="1"/>
    </row>
    <row r="401" spans="1:21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  <c r="S401" s="1"/>
      <c r="T401" s="1"/>
      <c r="U401" s="1"/>
    </row>
    <row r="402" spans="1:21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  <c r="S402" s="1"/>
      <c r="T402" s="1"/>
      <c r="U402" s="1"/>
    </row>
    <row r="403" spans="1:21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  <c r="S403" s="1"/>
      <c r="T403" s="1"/>
      <c r="U403" s="1"/>
    </row>
    <row r="404" spans="1:21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  <c r="S404" s="1"/>
      <c r="T404" s="1"/>
      <c r="U404" s="1"/>
    </row>
    <row r="405" spans="1:21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  <c r="S405" s="1"/>
      <c r="T405" s="1"/>
      <c r="U405" s="1"/>
    </row>
    <row r="406" spans="1:21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  <c r="S406" s="1"/>
      <c r="T406" s="1"/>
      <c r="U406" s="1"/>
    </row>
    <row r="407" spans="1:21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  <c r="S407" s="1"/>
      <c r="T407" s="1"/>
      <c r="U407" s="1"/>
    </row>
    <row r="408" spans="1:21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  <c r="S408" s="1"/>
      <c r="T408" s="1"/>
      <c r="U408" s="1"/>
    </row>
    <row r="409" spans="1:21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  <c r="S409" s="1"/>
      <c r="T409" s="1"/>
      <c r="U409" s="1"/>
    </row>
    <row r="410" spans="1:21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  <c r="S410" s="1"/>
      <c r="T410" s="1"/>
      <c r="U410" s="1"/>
    </row>
    <row r="411" spans="1:21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  <c r="S411" s="1"/>
      <c r="T411" s="1"/>
      <c r="U411" s="1"/>
    </row>
    <row r="412" spans="1:21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  <c r="S412" s="1"/>
      <c r="T412" s="1"/>
      <c r="U412" s="1"/>
    </row>
    <row r="413" spans="1:21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  <c r="S413" s="1"/>
      <c r="T413" s="1"/>
      <c r="U413" s="1"/>
    </row>
    <row r="414" spans="1:21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  <c r="S414" s="1"/>
      <c r="T414" s="1"/>
      <c r="U414" s="1"/>
    </row>
    <row r="415" spans="1:21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  <c r="S415" s="1"/>
      <c r="T415" s="1"/>
      <c r="U415" s="1"/>
    </row>
    <row r="416" spans="1:21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  <c r="S416" s="1"/>
      <c r="T416" s="1"/>
      <c r="U416" s="1"/>
    </row>
    <row r="417" spans="1:21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  <c r="S417" s="1"/>
      <c r="T417" s="1"/>
      <c r="U417" s="1"/>
    </row>
    <row r="418" spans="1:21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  <c r="S418" s="1"/>
      <c r="T418" s="1"/>
      <c r="U418" s="1"/>
    </row>
    <row r="419" spans="1:21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  <c r="S419" s="1"/>
      <c r="T419" s="1"/>
      <c r="U419" s="1"/>
    </row>
    <row r="420" spans="1:21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  <c r="S420" s="1"/>
      <c r="T420" s="1"/>
      <c r="U420" s="1"/>
    </row>
    <row r="421" spans="1:21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  <c r="S421" s="1"/>
      <c r="T421" s="1"/>
      <c r="U421" s="1"/>
    </row>
    <row r="422" spans="1:21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  <c r="S422" s="1"/>
      <c r="T422" s="1"/>
      <c r="U422" s="1"/>
    </row>
    <row r="423" spans="1:21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  <c r="S423" s="1"/>
      <c r="T423" s="1"/>
      <c r="U423" s="1"/>
    </row>
    <row r="424" spans="1:21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  <c r="S424" s="1"/>
      <c r="T424" s="1"/>
      <c r="U424" s="1"/>
    </row>
    <row r="425" spans="1:21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  <c r="S425" s="1"/>
      <c r="T425" s="1"/>
      <c r="U425" s="1"/>
    </row>
    <row r="426" spans="1:21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  <c r="S426" s="1"/>
      <c r="T426" s="1"/>
      <c r="U426" s="1"/>
    </row>
    <row r="427" spans="1:21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  <c r="S427" s="1"/>
      <c r="T427" s="1"/>
      <c r="U427" s="1"/>
    </row>
    <row r="428" spans="1:21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  <c r="S428" s="1"/>
      <c r="T428" s="1"/>
      <c r="U428" s="1"/>
    </row>
    <row r="429" spans="1:21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  <c r="S429" s="1"/>
      <c r="T429" s="1"/>
      <c r="U429" s="1"/>
    </row>
    <row r="430" spans="1:21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  <c r="S430" s="1"/>
      <c r="T430" s="1"/>
      <c r="U430" s="1"/>
    </row>
    <row r="431" spans="1:21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  <c r="S431" s="1"/>
      <c r="T431" s="1"/>
      <c r="U431" s="1"/>
    </row>
    <row r="432" spans="1:21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  <c r="S432" s="1"/>
      <c r="T432" s="1"/>
      <c r="U432" s="1"/>
    </row>
    <row r="433" spans="1:21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  <c r="S433" s="1"/>
      <c r="T433" s="1"/>
      <c r="U433" s="1"/>
    </row>
    <row r="434" spans="1:21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  <c r="S434" s="1"/>
      <c r="T434" s="1"/>
      <c r="U434" s="1"/>
    </row>
    <row r="435" spans="1:21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  <c r="S435" s="1"/>
      <c r="T435" s="1"/>
      <c r="U435" s="1"/>
    </row>
    <row r="436" spans="1:21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  <c r="S436" s="1"/>
      <c r="T436" s="1"/>
      <c r="U436" s="1"/>
    </row>
    <row r="437" spans="1:21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  <c r="S437" s="1"/>
      <c r="T437" s="1"/>
      <c r="U437" s="1"/>
    </row>
    <row r="438" spans="1:21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  <c r="S438" s="1"/>
      <c r="T438" s="1"/>
      <c r="U438" s="1"/>
    </row>
    <row r="439" spans="1:21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  <c r="S439" s="1"/>
      <c r="T439" s="1"/>
      <c r="U439" s="1"/>
    </row>
    <row r="440" spans="1:21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  <c r="S440" s="1"/>
      <c r="T440" s="1"/>
      <c r="U440" s="1"/>
    </row>
    <row r="441" spans="1:21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  <c r="S441" s="1"/>
      <c r="T441" s="1"/>
      <c r="U441" s="1"/>
    </row>
    <row r="442" spans="1:21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  <c r="S442" s="1"/>
      <c r="T442" s="1"/>
      <c r="U442" s="1"/>
    </row>
    <row r="443" spans="1:21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  <c r="S443" s="1"/>
      <c r="T443" s="1"/>
      <c r="U443" s="1"/>
    </row>
    <row r="444" spans="1:21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  <c r="S444" s="1"/>
      <c r="T444" s="1"/>
      <c r="U444" s="1"/>
    </row>
    <row r="445" spans="1:21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  <c r="S445" s="1"/>
      <c r="T445" s="1"/>
      <c r="U445" s="1"/>
    </row>
    <row r="446" spans="1:21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  <c r="S446" s="1"/>
      <c r="T446" s="1"/>
      <c r="U446" s="1"/>
    </row>
    <row r="447" spans="1:21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  <c r="S447" s="1"/>
      <c r="T447" s="1"/>
      <c r="U447" s="1"/>
    </row>
    <row r="448" spans="1:21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  <c r="S448" s="1"/>
      <c r="T448" s="1"/>
      <c r="U448" s="1"/>
    </row>
    <row r="449" spans="1:21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  <c r="S449" s="1"/>
      <c r="T449" s="1"/>
      <c r="U449" s="1"/>
    </row>
    <row r="450" spans="1:21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  <c r="S450" s="1"/>
      <c r="T450" s="1"/>
      <c r="U450" s="1"/>
    </row>
    <row r="451" spans="1:21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  <c r="S451" s="1"/>
      <c r="T451" s="1"/>
      <c r="U451" s="1"/>
    </row>
    <row r="452" spans="1:21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  <c r="S452" s="1"/>
      <c r="T452" s="1"/>
      <c r="U452" s="1"/>
    </row>
    <row r="453" spans="1:21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  <c r="S453" s="1"/>
      <c r="T453" s="1"/>
      <c r="U453" s="1"/>
    </row>
    <row r="454" spans="1:21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  <c r="S454" s="1"/>
      <c r="T454" s="1"/>
      <c r="U454" s="1"/>
    </row>
    <row r="455" spans="1:21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  <c r="S455" s="1"/>
      <c r="T455" s="1"/>
      <c r="U455" s="1"/>
    </row>
    <row r="456" spans="1:21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  <c r="S456" s="1"/>
      <c r="T456" s="1"/>
      <c r="U456" s="1"/>
    </row>
    <row r="457" spans="1:21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  <c r="S457" s="1"/>
      <c r="T457" s="1"/>
      <c r="U457" s="1"/>
    </row>
    <row r="458" spans="1:21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  <c r="S458" s="1"/>
      <c r="T458" s="1"/>
      <c r="U458" s="1"/>
    </row>
    <row r="459" spans="1:21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  <c r="S459" s="1"/>
      <c r="T459" s="1"/>
      <c r="U459" s="1"/>
    </row>
    <row r="460" spans="1:21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  <c r="S460" s="1"/>
      <c r="T460" s="1"/>
      <c r="U460" s="1"/>
    </row>
    <row r="461" spans="1:21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  <c r="S461" s="1"/>
      <c r="T461" s="1"/>
      <c r="U461" s="1"/>
    </row>
    <row r="462" spans="1:21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  <c r="S462" s="1"/>
      <c r="T462" s="1"/>
      <c r="U462" s="1"/>
    </row>
    <row r="463" spans="1:21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  <c r="S463" s="1"/>
      <c r="T463" s="1"/>
      <c r="U463" s="1"/>
    </row>
    <row r="464" spans="1:21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  <c r="S464" s="1"/>
      <c r="T464" s="1"/>
      <c r="U464" s="1"/>
    </row>
    <row r="465" spans="1:21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  <c r="S465" s="1"/>
      <c r="T465" s="1"/>
      <c r="U465" s="1"/>
    </row>
    <row r="466" spans="1:21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  <c r="S466" s="1"/>
      <c r="T466" s="1"/>
      <c r="U466" s="1"/>
    </row>
    <row r="467" spans="1:21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  <c r="S467" s="1"/>
      <c r="T467" s="1"/>
      <c r="U467" s="1"/>
    </row>
    <row r="468" spans="1:21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  <c r="S468" s="1"/>
      <c r="T468" s="1"/>
      <c r="U468" s="1"/>
    </row>
    <row r="469" spans="1:21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  <c r="S469" s="1"/>
      <c r="T469" s="1"/>
      <c r="U469" s="1"/>
    </row>
    <row r="470" spans="1:21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  <c r="S470" s="1"/>
      <c r="T470" s="1"/>
      <c r="U470" s="1"/>
    </row>
    <row r="471" spans="1:21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  <c r="S471" s="1"/>
      <c r="T471" s="1"/>
      <c r="U471" s="1"/>
    </row>
    <row r="472" spans="1:21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  <c r="S472" s="1"/>
      <c r="T472" s="1"/>
      <c r="U472" s="1"/>
    </row>
    <row r="473" spans="1:21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  <c r="S473" s="1"/>
      <c r="T473" s="1"/>
      <c r="U473" s="1"/>
    </row>
    <row r="474" spans="1:21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  <c r="S474" s="1"/>
      <c r="T474" s="1"/>
      <c r="U474" s="1"/>
    </row>
    <row r="475" spans="1:21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  <c r="S475" s="1"/>
      <c r="T475" s="1"/>
      <c r="U475" s="1"/>
    </row>
    <row r="476" spans="1:21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  <c r="S476" s="1"/>
      <c r="T476" s="1"/>
      <c r="U476" s="1"/>
    </row>
    <row r="477" spans="1:21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  <c r="S477" s="1"/>
      <c r="T477" s="1"/>
      <c r="U477" s="1"/>
    </row>
    <row r="478" spans="1:21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  <c r="S478" s="1"/>
      <c r="T478" s="1"/>
      <c r="U478" s="1"/>
    </row>
    <row r="479" spans="1:21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  <c r="S479" s="1"/>
      <c r="T479" s="1"/>
      <c r="U479" s="1"/>
    </row>
    <row r="480" spans="1:21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  <c r="S480" s="1"/>
      <c r="T480" s="1"/>
      <c r="U480" s="1"/>
    </row>
    <row r="481" spans="1:21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  <c r="S481" s="1"/>
      <c r="T481" s="1"/>
      <c r="U481" s="1"/>
    </row>
    <row r="482" spans="1:21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  <c r="S482" s="1"/>
      <c r="T482" s="1"/>
      <c r="U482" s="1"/>
    </row>
    <row r="483" spans="1:21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  <c r="S483" s="1"/>
      <c r="T483" s="1"/>
      <c r="U483" s="1"/>
    </row>
    <row r="484" spans="1:21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  <c r="S484" s="1"/>
      <c r="T484" s="1"/>
      <c r="U484" s="1"/>
    </row>
    <row r="485" spans="1:21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  <c r="S485" s="1"/>
      <c r="T485" s="1"/>
      <c r="U485" s="1"/>
    </row>
    <row r="486" spans="1:21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  <c r="S486" s="1"/>
      <c r="T486" s="1"/>
      <c r="U486" s="1"/>
    </row>
    <row r="487" spans="1:21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  <c r="S487" s="1"/>
      <c r="T487" s="1"/>
      <c r="U487" s="1"/>
    </row>
    <row r="488" spans="1:21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  <c r="S488" s="1"/>
      <c r="T488" s="1"/>
      <c r="U488" s="1"/>
    </row>
    <row r="489" spans="1:21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  <c r="S489" s="1"/>
      <c r="T489" s="1"/>
      <c r="U489" s="1"/>
    </row>
    <row r="490" spans="1:21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  <c r="S490" s="1"/>
      <c r="T490" s="1"/>
      <c r="U490" s="1"/>
    </row>
    <row r="491" spans="1:21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  <c r="S491" s="1"/>
      <c r="T491" s="1"/>
      <c r="U491" s="1"/>
    </row>
    <row r="492" spans="1:21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  <c r="S492" s="1"/>
      <c r="T492" s="1"/>
      <c r="U492" s="1"/>
    </row>
    <row r="493" spans="1:21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  <c r="S493" s="1"/>
      <c r="T493" s="1"/>
      <c r="U493" s="1"/>
    </row>
    <row r="494" spans="1:21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  <c r="S494" s="1"/>
      <c r="T494" s="1"/>
      <c r="U494" s="1"/>
    </row>
    <row r="495" spans="1:21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  <c r="S495" s="1"/>
      <c r="T495" s="1"/>
      <c r="U495" s="1"/>
    </row>
    <row r="496" spans="1:21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  <c r="S496" s="1"/>
      <c r="T496" s="1"/>
      <c r="U496" s="1"/>
    </row>
    <row r="497" spans="1:21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  <c r="S497" s="1"/>
      <c r="T497" s="1"/>
      <c r="U497" s="1"/>
    </row>
    <row r="498" spans="1:21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  <c r="S498" s="1"/>
      <c r="T498" s="1"/>
      <c r="U498" s="1"/>
    </row>
    <row r="499" spans="1:21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  <c r="S499" s="1"/>
      <c r="T499" s="1"/>
      <c r="U499" s="1"/>
    </row>
    <row r="500" spans="1:21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  <c r="S500" s="1"/>
      <c r="T500" s="1"/>
      <c r="U500" s="1"/>
    </row>
    <row r="501" spans="1:21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  <c r="S501" s="1"/>
      <c r="T501" s="1"/>
      <c r="U501" s="1"/>
    </row>
    <row r="502" spans="1:21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  <c r="S502" s="1"/>
      <c r="T502" s="1"/>
      <c r="U502" s="1"/>
    </row>
    <row r="503" spans="1:21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  <c r="S503" s="1"/>
      <c r="T503" s="1"/>
      <c r="U503" s="1"/>
    </row>
    <row r="504" spans="1:21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  <c r="S504" s="1"/>
      <c r="T504" s="1"/>
      <c r="U504" s="1"/>
    </row>
    <row r="505" spans="1:21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  <c r="S505" s="1"/>
      <c r="T505" s="1"/>
      <c r="U505" s="1"/>
    </row>
    <row r="506" spans="1:21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  <c r="S506" s="1"/>
      <c r="T506" s="1"/>
      <c r="U506" s="1"/>
    </row>
    <row r="507" spans="1:21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  <c r="S507" s="1"/>
      <c r="T507" s="1"/>
      <c r="U507" s="1"/>
    </row>
    <row r="508" spans="1:21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  <c r="S508" s="1"/>
      <c r="T508" s="1"/>
      <c r="U508" s="1"/>
    </row>
    <row r="509" spans="1:21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  <c r="S509" s="1"/>
      <c r="T509" s="1"/>
      <c r="U509" s="1"/>
    </row>
    <row r="510" spans="1:21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  <c r="S510" s="1"/>
      <c r="T510" s="1"/>
      <c r="U510" s="1"/>
    </row>
    <row r="511" spans="1:21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  <c r="S511" s="1"/>
      <c r="T511" s="1"/>
      <c r="U511" s="1"/>
    </row>
    <row r="512" spans="1:21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  <c r="S512" s="1"/>
      <c r="T512" s="1"/>
      <c r="U512" s="1"/>
    </row>
    <row r="513" spans="1:21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  <c r="S513" s="1"/>
      <c r="T513" s="1"/>
      <c r="U513" s="1"/>
    </row>
    <row r="514" spans="1:21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  <c r="S514" s="1"/>
      <c r="T514" s="1"/>
      <c r="U514" s="1"/>
    </row>
    <row r="515" spans="1:21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  <c r="S515" s="1"/>
      <c r="T515" s="1"/>
      <c r="U515" s="1"/>
    </row>
    <row r="516" spans="1:21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  <c r="S516" s="1"/>
      <c r="T516" s="1"/>
      <c r="U516" s="1"/>
    </row>
    <row r="517" spans="1:21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  <c r="S517" s="1"/>
      <c r="T517" s="1"/>
      <c r="U517" s="1"/>
    </row>
    <row r="518" spans="1:21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  <c r="S518" s="1"/>
      <c r="T518" s="1"/>
      <c r="U518" s="1"/>
    </row>
    <row r="519" spans="1:21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  <c r="S519" s="1"/>
      <c r="T519" s="1"/>
      <c r="U519" s="1"/>
    </row>
    <row r="520" spans="1:21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  <c r="S520" s="1"/>
      <c r="T520" s="1"/>
      <c r="U520" s="1"/>
    </row>
    <row r="521" spans="1:21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  <c r="S521" s="1"/>
      <c r="T521" s="1"/>
      <c r="U521" s="1"/>
    </row>
    <row r="522" spans="1:21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  <c r="S522" s="1"/>
      <c r="T522" s="1"/>
      <c r="U522" s="1"/>
    </row>
    <row r="523" spans="1:21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  <c r="S523" s="1"/>
      <c r="T523" s="1"/>
      <c r="U523" s="1"/>
    </row>
    <row r="524" spans="1:21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  <c r="S524" s="1"/>
      <c r="T524" s="1"/>
      <c r="U524" s="1"/>
    </row>
    <row r="525" spans="1:21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  <c r="S525" s="1"/>
      <c r="T525" s="1"/>
      <c r="U525" s="1"/>
    </row>
    <row r="526" spans="1:21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  <c r="S526" s="1"/>
      <c r="T526" s="1"/>
      <c r="U526" s="1"/>
    </row>
    <row r="527" spans="1:21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  <c r="S527" s="1"/>
      <c r="T527" s="1"/>
      <c r="U527" s="1"/>
    </row>
    <row r="528" spans="1:21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  <c r="S528" s="1"/>
      <c r="T528" s="1"/>
      <c r="U528" s="1"/>
    </row>
    <row r="529" spans="1:21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  <c r="S529" s="1"/>
      <c r="T529" s="1"/>
      <c r="U529" s="1"/>
    </row>
    <row r="530" spans="1:21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  <c r="S530" s="1"/>
      <c r="T530" s="1"/>
      <c r="U530" s="1"/>
    </row>
    <row r="531" spans="1:21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  <c r="S531" s="1"/>
      <c r="T531" s="1"/>
      <c r="U531" s="1"/>
    </row>
    <row r="532" spans="1:21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  <c r="S532" s="1"/>
      <c r="T532" s="1"/>
      <c r="U532" s="1"/>
    </row>
    <row r="533" spans="1:21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  <c r="S533" s="1"/>
      <c r="T533" s="1"/>
      <c r="U533" s="1"/>
    </row>
    <row r="534" spans="1:21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  <c r="S534" s="1"/>
      <c r="T534" s="1"/>
      <c r="U534" s="1"/>
    </row>
    <row r="535" spans="1:21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  <c r="S535" s="1"/>
      <c r="T535" s="1"/>
      <c r="U535" s="1"/>
    </row>
    <row r="536" spans="1:21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  <c r="S536" s="1"/>
      <c r="T536" s="1"/>
      <c r="U536" s="1"/>
    </row>
    <row r="537" spans="1:21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  <c r="S537" s="1"/>
      <c r="T537" s="1"/>
      <c r="U537" s="1"/>
    </row>
    <row r="538" spans="1:21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  <c r="S538" s="1"/>
      <c r="T538" s="1"/>
      <c r="U538" s="1"/>
    </row>
    <row r="539" spans="1:21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  <c r="S539" s="1"/>
      <c r="T539" s="1"/>
      <c r="U539" s="1"/>
    </row>
    <row r="540" spans="1:21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  <c r="S540" s="1"/>
      <c r="T540" s="1"/>
      <c r="U540" s="1"/>
    </row>
    <row r="541" spans="1:21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  <c r="S541" s="1"/>
      <c r="T541" s="1"/>
      <c r="U541" s="1"/>
    </row>
    <row r="542" spans="1:21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  <c r="S542" s="1"/>
      <c r="T542" s="1"/>
      <c r="U542" s="1"/>
    </row>
    <row r="543" spans="1:21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  <c r="S543" s="1"/>
      <c r="T543" s="1"/>
      <c r="U543" s="1"/>
    </row>
    <row r="544" spans="1:21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  <c r="S544" s="1"/>
      <c r="T544" s="1"/>
      <c r="U544" s="1"/>
    </row>
    <row r="545" spans="1:21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  <c r="S545" s="1"/>
      <c r="T545" s="1"/>
      <c r="U545" s="1"/>
    </row>
    <row r="546" spans="1:21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  <c r="S546" s="1"/>
      <c r="T546" s="1"/>
      <c r="U546" s="1"/>
    </row>
    <row r="547" spans="1:21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  <c r="S547" s="1"/>
      <c r="T547" s="1"/>
      <c r="U547" s="1"/>
    </row>
    <row r="548" spans="1:21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  <c r="S548" s="1"/>
      <c r="T548" s="1"/>
      <c r="U548" s="1"/>
    </row>
    <row r="549" spans="1:21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  <c r="S549" s="1"/>
      <c r="T549" s="1"/>
      <c r="U549" s="1"/>
    </row>
    <row r="550" spans="1:21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  <c r="S550" s="1"/>
      <c r="T550" s="1"/>
      <c r="U550" s="1"/>
    </row>
    <row r="551" spans="1:21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  <c r="S551" s="1"/>
      <c r="T551" s="1"/>
      <c r="U551" s="1"/>
    </row>
    <row r="552" spans="1:21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  <c r="S552" s="1"/>
      <c r="T552" s="1"/>
      <c r="U552" s="1"/>
    </row>
    <row r="553" spans="1:21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  <c r="S553" s="1"/>
      <c r="T553" s="1"/>
      <c r="U553" s="1"/>
    </row>
    <row r="554" spans="1:21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  <c r="S554" s="1"/>
      <c r="T554" s="1"/>
      <c r="U554" s="1"/>
    </row>
    <row r="555" spans="1:21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  <c r="S555" s="1"/>
      <c r="T555" s="1"/>
      <c r="U555" s="1"/>
    </row>
    <row r="556" spans="1:21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  <c r="S556" s="1"/>
      <c r="T556" s="1"/>
      <c r="U556" s="1"/>
    </row>
    <row r="557" spans="1:21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  <c r="S557" s="1"/>
      <c r="T557" s="1"/>
      <c r="U557" s="1"/>
    </row>
    <row r="558" spans="1:21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  <c r="S558" s="1"/>
      <c r="T558" s="1"/>
      <c r="U558" s="1"/>
    </row>
    <row r="559" spans="1:21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  <c r="S559" s="1"/>
      <c r="T559" s="1"/>
      <c r="U559" s="1"/>
    </row>
    <row r="560" spans="1:21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  <c r="S560" s="1"/>
      <c r="T560" s="1"/>
      <c r="U560" s="1"/>
    </row>
    <row r="561" spans="1:21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  <c r="S561" s="1"/>
      <c r="T561" s="1"/>
      <c r="U561" s="1"/>
    </row>
    <row r="562" spans="1:21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  <c r="S562" s="1"/>
      <c r="T562" s="1"/>
      <c r="U562" s="1"/>
    </row>
    <row r="563" spans="1:21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  <c r="S563" s="1"/>
      <c r="T563" s="1"/>
      <c r="U563" s="1"/>
    </row>
    <row r="564" spans="1:21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  <c r="S564" s="1"/>
      <c r="T564" s="1"/>
      <c r="U564" s="1"/>
    </row>
    <row r="565" spans="1:21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  <c r="S565" s="1"/>
      <c r="T565" s="1"/>
      <c r="U565" s="1"/>
    </row>
    <row r="566" spans="1:21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  <c r="S566" s="1"/>
      <c r="T566" s="1"/>
      <c r="U566" s="1"/>
    </row>
    <row r="567" spans="1:21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  <c r="S567" s="1"/>
      <c r="T567" s="1"/>
      <c r="U567" s="1"/>
    </row>
    <row r="568" spans="1:21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  <c r="S568" s="1"/>
      <c r="T568" s="1"/>
      <c r="U568" s="1"/>
    </row>
    <row r="569" spans="1:21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  <c r="S569" s="1"/>
      <c r="T569" s="1"/>
      <c r="U569" s="1"/>
    </row>
    <row r="570" spans="1:21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  <c r="S570" s="1"/>
      <c r="T570" s="1"/>
      <c r="U570" s="1"/>
    </row>
    <row r="571" spans="1:21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  <c r="S571" s="1"/>
      <c r="T571" s="1"/>
      <c r="U571" s="1"/>
    </row>
    <row r="572" spans="1:21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  <c r="S572" s="1"/>
      <c r="T572" s="1"/>
      <c r="U572" s="1"/>
    </row>
    <row r="573" spans="1:21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  <c r="S573" s="1"/>
      <c r="T573" s="1"/>
      <c r="U573" s="1"/>
    </row>
    <row r="574" spans="1:21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  <c r="S574" s="1"/>
      <c r="T574" s="1"/>
      <c r="U574" s="1"/>
    </row>
    <row r="575" spans="1:21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  <c r="S575" s="1"/>
      <c r="T575" s="1"/>
      <c r="U575" s="1"/>
    </row>
    <row r="576" spans="1:21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  <c r="S576" s="1"/>
      <c r="T576" s="1"/>
      <c r="U576" s="1"/>
    </row>
    <row r="577" spans="1:21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  <c r="S577" s="1"/>
      <c r="T577" s="1"/>
      <c r="U577" s="1"/>
    </row>
    <row r="578" spans="1:21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  <c r="S578" s="1"/>
      <c r="T578" s="1"/>
      <c r="U578" s="1"/>
    </row>
    <row r="579" spans="1:21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  <c r="S579" s="1"/>
      <c r="T579" s="1"/>
      <c r="U579" s="1"/>
    </row>
    <row r="580" spans="1:21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  <c r="S580" s="1"/>
      <c r="T580" s="1"/>
      <c r="U580" s="1"/>
    </row>
    <row r="581" spans="1:21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  <c r="S581" s="1"/>
      <c r="T581" s="1"/>
      <c r="U581" s="1"/>
    </row>
    <row r="582" spans="1:21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  <c r="S582" s="1"/>
      <c r="T582" s="1"/>
      <c r="U582" s="1"/>
    </row>
    <row r="583" spans="1:21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  <c r="S583" s="1"/>
      <c r="T583" s="1"/>
      <c r="U583" s="1"/>
    </row>
    <row r="584" spans="1:21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  <c r="S584" s="1"/>
      <c r="T584" s="1"/>
      <c r="U584" s="1"/>
    </row>
    <row r="585" spans="1:21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  <c r="S585" s="1"/>
      <c r="T585" s="1"/>
      <c r="U585" s="1"/>
    </row>
    <row r="586" spans="1:21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  <c r="S586" s="1"/>
      <c r="T586" s="1"/>
      <c r="U586" s="1"/>
    </row>
    <row r="587" spans="1:21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  <c r="S587" s="1"/>
      <c r="T587" s="1"/>
      <c r="U587" s="1"/>
    </row>
    <row r="588" spans="1:21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  <c r="S588" s="1"/>
      <c r="T588" s="1"/>
      <c r="U588" s="1"/>
    </row>
    <row r="589" spans="1:21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  <c r="S589" s="1"/>
      <c r="T589" s="1"/>
      <c r="U589" s="1"/>
    </row>
    <row r="590" spans="1:21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  <c r="S590" s="1"/>
      <c r="T590" s="1"/>
      <c r="U590" s="1"/>
    </row>
    <row r="591" spans="1:21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  <c r="S591" s="1"/>
      <c r="T591" s="1"/>
      <c r="U591" s="1"/>
    </row>
    <row r="592" spans="1:21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  <c r="S592" s="1"/>
      <c r="T592" s="1"/>
      <c r="U592" s="1"/>
    </row>
    <row r="593" spans="1:21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  <c r="S593" s="1"/>
      <c r="T593" s="1"/>
      <c r="U593" s="1"/>
    </row>
    <row r="594" spans="1:21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  <c r="S594" s="1"/>
      <c r="T594" s="1"/>
      <c r="U594" s="1"/>
    </row>
    <row r="595" spans="1:21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  <c r="S595" s="1"/>
      <c r="T595" s="1"/>
      <c r="U595" s="1"/>
    </row>
    <row r="596" spans="1:21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  <c r="S596" s="1"/>
      <c r="T596" s="1"/>
      <c r="U596" s="1"/>
    </row>
    <row r="597" spans="1:21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  <c r="S597" s="1"/>
      <c r="T597" s="1"/>
      <c r="U597" s="1"/>
    </row>
    <row r="598" spans="1:21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  <c r="S598" s="1"/>
      <c r="T598" s="1"/>
      <c r="U598" s="1"/>
    </row>
    <row r="599" spans="1:21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  <c r="S599" s="1"/>
      <c r="T599" s="1"/>
      <c r="U599" s="1"/>
    </row>
    <row r="600" spans="1:21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  <c r="S600" s="1"/>
      <c r="T600" s="1"/>
      <c r="U600" s="1"/>
    </row>
    <row r="601" spans="1:21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  <c r="S601" s="1"/>
      <c r="T601" s="1"/>
      <c r="U601" s="1"/>
    </row>
    <row r="602" spans="1:21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  <c r="S602" s="1"/>
      <c r="T602" s="1"/>
      <c r="U602" s="1"/>
    </row>
    <row r="603" spans="1:21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  <c r="S603" s="1"/>
      <c r="T603" s="1"/>
      <c r="U603" s="1"/>
    </row>
    <row r="604" spans="1:21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  <c r="S604" s="1"/>
      <c r="T604" s="1"/>
      <c r="U604" s="1"/>
    </row>
    <row r="605" spans="1:21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  <c r="S605" s="1"/>
      <c r="T605" s="1"/>
      <c r="U605" s="1"/>
    </row>
    <row r="606" spans="1:21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  <c r="S606" s="1"/>
      <c r="T606" s="1"/>
      <c r="U606" s="1"/>
    </row>
    <row r="607" spans="1:21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  <c r="S607" s="1"/>
      <c r="T607" s="1"/>
      <c r="U607" s="1"/>
    </row>
    <row r="608" spans="1:21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  <c r="S608" s="1"/>
      <c r="T608" s="1"/>
      <c r="U608" s="1"/>
    </row>
    <row r="609" spans="1:21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  <c r="S609" s="1"/>
      <c r="T609" s="1"/>
      <c r="U609" s="1"/>
    </row>
    <row r="610" spans="1:21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  <c r="S610" s="1"/>
      <c r="T610" s="1"/>
      <c r="U610" s="1"/>
    </row>
    <row r="611" spans="1:21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  <c r="S611" s="1"/>
      <c r="T611" s="1"/>
      <c r="U611" s="1"/>
    </row>
    <row r="612" spans="1:21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  <c r="S612" s="1"/>
      <c r="T612" s="1"/>
      <c r="U612" s="1"/>
    </row>
    <row r="613" spans="1:21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  <c r="S613" s="1"/>
      <c r="T613" s="1"/>
      <c r="U613" s="1"/>
    </row>
    <row r="614" spans="1:21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  <c r="S614" s="1"/>
      <c r="T614" s="1"/>
      <c r="U614" s="1"/>
    </row>
    <row r="615" spans="1:21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  <c r="S615" s="1"/>
      <c r="T615" s="1"/>
      <c r="U615" s="1"/>
    </row>
    <row r="616" spans="1:21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  <c r="S616" s="1"/>
      <c r="T616" s="1"/>
      <c r="U616" s="1"/>
    </row>
    <row r="617" spans="1:21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  <c r="S617" s="1"/>
      <c r="T617" s="1"/>
      <c r="U617" s="1"/>
    </row>
    <row r="618" spans="1:21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  <c r="S618" s="1"/>
      <c r="T618" s="1"/>
      <c r="U618" s="1"/>
    </row>
    <row r="619" spans="1:21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  <c r="S619" s="1"/>
      <c r="T619" s="1"/>
      <c r="U619" s="1"/>
    </row>
    <row r="620" spans="1:21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  <c r="S620" s="1"/>
      <c r="T620" s="1"/>
      <c r="U620" s="1"/>
    </row>
    <row r="621" spans="1:21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  <c r="S621" s="1"/>
      <c r="T621" s="1"/>
      <c r="U621" s="1"/>
    </row>
    <row r="622" spans="1:21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  <c r="S622" s="1"/>
      <c r="T622" s="1"/>
      <c r="U622" s="1"/>
    </row>
    <row r="623" spans="1:21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  <c r="S623" s="1"/>
      <c r="T623" s="1"/>
      <c r="U623" s="1"/>
    </row>
    <row r="624" spans="1:21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  <c r="S624" s="1"/>
      <c r="T624" s="1"/>
      <c r="U624" s="1"/>
    </row>
    <row r="625" spans="1:21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  <c r="S625" s="1"/>
      <c r="T625" s="1"/>
      <c r="U625" s="1"/>
    </row>
    <row r="626" spans="1:21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  <c r="S626" s="1"/>
      <c r="T626" s="1"/>
      <c r="U626" s="1"/>
    </row>
    <row r="627" spans="1:21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  <c r="S627" s="1"/>
      <c r="T627" s="1"/>
      <c r="U627" s="1"/>
    </row>
    <row r="628" spans="1:21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  <c r="S628" s="1"/>
      <c r="T628" s="1"/>
      <c r="U628" s="1"/>
    </row>
    <row r="629" spans="1:21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  <c r="S629" s="1"/>
      <c r="T629" s="1"/>
      <c r="U629" s="1"/>
    </row>
    <row r="630" spans="1:21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  <c r="S630" s="1"/>
      <c r="T630" s="1"/>
      <c r="U630" s="1"/>
    </row>
    <row r="631" spans="1:21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  <c r="S631" s="1"/>
      <c r="T631" s="1"/>
      <c r="U631" s="1"/>
    </row>
    <row r="632" spans="1:21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  <c r="S632" s="1"/>
      <c r="T632" s="1"/>
      <c r="U632" s="1"/>
    </row>
    <row r="633" spans="1:21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  <c r="S633" s="1"/>
      <c r="T633" s="1"/>
      <c r="U633" s="1"/>
    </row>
    <row r="634" spans="1:21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  <c r="S634" s="1"/>
      <c r="T634" s="1"/>
      <c r="U634" s="1"/>
    </row>
    <row r="635" spans="1:21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  <c r="S635" s="1"/>
      <c r="T635" s="1"/>
      <c r="U635" s="1"/>
    </row>
    <row r="636" spans="1:21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  <c r="S636" s="1"/>
      <c r="T636" s="1"/>
      <c r="U636" s="1"/>
    </row>
    <row r="637" spans="1:21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  <c r="S637" s="1"/>
      <c r="T637" s="1"/>
      <c r="U637" s="1"/>
    </row>
    <row r="638" spans="1:21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  <c r="S638" s="1"/>
      <c r="T638" s="1"/>
      <c r="U638" s="1"/>
    </row>
    <row r="639" spans="1:21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  <c r="S639" s="1"/>
      <c r="T639" s="1"/>
      <c r="U639" s="1"/>
    </row>
    <row r="640" spans="1:21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  <c r="S640" s="1"/>
      <c r="T640" s="1"/>
      <c r="U640" s="1"/>
    </row>
    <row r="641" spans="1:21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  <c r="S641" s="1"/>
      <c r="T641" s="1"/>
      <c r="U641" s="1"/>
    </row>
    <row r="642" spans="1:21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  <c r="S642" s="1"/>
      <c r="T642" s="1"/>
      <c r="U642" s="1"/>
    </row>
    <row r="643" spans="1:21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  <c r="S643" s="1"/>
      <c r="T643" s="1"/>
      <c r="U643" s="1"/>
    </row>
    <row r="644" spans="1:21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  <c r="S644" s="1"/>
      <c r="T644" s="1"/>
      <c r="U644" s="1"/>
    </row>
    <row r="645" spans="1:21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  <c r="S645" s="1"/>
      <c r="T645" s="1"/>
      <c r="U645" s="1"/>
    </row>
    <row r="646" spans="1:21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  <c r="S646" s="1"/>
      <c r="T646" s="1"/>
      <c r="U646" s="1"/>
    </row>
    <row r="647" spans="1:21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  <c r="S647" s="1"/>
      <c r="T647" s="1"/>
      <c r="U647" s="1"/>
    </row>
    <row r="648" spans="1:21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  <c r="S648" s="1"/>
      <c r="T648" s="1"/>
      <c r="U648" s="1"/>
    </row>
    <row r="649" spans="1:21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  <c r="S649" s="1"/>
      <c r="T649" s="1"/>
      <c r="U649" s="1"/>
    </row>
    <row r="650" spans="1:21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  <c r="S650" s="1"/>
      <c r="T650" s="1"/>
      <c r="U650" s="1"/>
    </row>
    <row r="651" spans="1:21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  <c r="S651" s="1"/>
      <c r="T651" s="1"/>
      <c r="U651" s="1"/>
    </row>
    <row r="652" spans="1:21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  <c r="S652" s="1"/>
      <c r="T652" s="1"/>
      <c r="U652" s="1"/>
    </row>
    <row r="653" spans="1:21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  <c r="S653" s="1"/>
      <c r="T653" s="1"/>
      <c r="U653" s="1"/>
    </row>
    <row r="654" spans="1:21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  <c r="S654" s="1"/>
      <c r="T654" s="1"/>
      <c r="U654" s="1"/>
    </row>
    <row r="655" spans="1:21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  <c r="S655" s="1"/>
      <c r="T655" s="1"/>
      <c r="U655" s="1"/>
    </row>
    <row r="656" spans="1:21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  <c r="S656" s="1"/>
      <c r="T656" s="1"/>
      <c r="U656" s="1"/>
    </row>
    <row r="657" spans="1:21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  <c r="S657" s="1"/>
      <c r="T657" s="1"/>
      <c r="U657" s="1"/>
    </row>
    <row r="658" spans="1:21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  <c r="S658" s="1"/>
      <c r="T658" s="1"/>
      <c r="U658" s="1"/>
    </row>
    <row r="659" spans="1:21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  <c r="S659" s="1"/>
      <c r="T659" s="1"/>
      <c r="U659" s="1"/>
    </row>
    <row r="660" spans="1:21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  <c r="S660" s="1"/>
      <c r="T660" s="1"/>
      <c r="U660" s="1"/>
    </row>
    <row r="661" spans="1:21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  <c r="S661" s="1"/>
      <c r="T661" s="1"/>
      <c r="U661" s="1"/>
    </row>
    <row r="662" spans="1:21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  <c r="S662" s="1"/>
      <c r="T662" s="1"/>
      <c r="U662" s="1"/>
    </row>
    <row r="663" spans="1:21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  <c r="S663" s="1"/>
      <c r="T663" s="1"/>
      <c r="U663" s="1"/>
    </row>
    <row r="664" spans="1:21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  <c r="S664" s="1"/>
      <c r="T664" s="1"/>
      <c r="U664" s="1"/>
    </row>
    <row r="665" spans="1:21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  <c r="S665" s="1"/>
      <c r="T665" s="1"/>
      <c r="U665" s="1"/>
    </row>
    <row r="666" spans="1:21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  <c r="S666" s="1"/>
      <c r="T666" s="1"/>
      <c r="U666" s="1"/>
    </row>
    <row r="667" spans="1:21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  <c r="S667" s="1"/>
      <c r="T667" s="1"/>
      <c r="U667" s="1"/>
    </row>
    <row r="668" spans="1:21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  <c r="S668" s="1"/>
      <c r="T668" s="1"/>
      <c r="U668" s="1"/>
    </row>
    <row r="669" spans="1:21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  <c r="S669" s="1"/>
      <c r="T669" s="1"/>
      <c r="U669" s="1"/>
    </row>
    <row r="670" spans="1:21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  <c r="S670" s="1"/>
      <c r="T670" s="1"/>
      <c r="U670" s="1"/>
    </row>
    <row r="671" spans="1:21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  <c r="S671" s="1"/>
      <c r="T671" s="1"/>
      <c r="U671" s="1"/>
    </row>
    <row r="672" spans="1:21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  <c r="S672" s="1"/>
      <c r="T672" s="1"/>
      <c r="U672" s="1"/>
    </row>
    <row r="673" spans="1:21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  <c r="S673" s="1"/>
      <c r="T673" s="1"/>
      <c r="U673" s="1"/>
    </row>
    <row r="674" spans="1:21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  <c r="S674" s="1"/>
      <c r="T674" s="1"/>
      <c r="U674" s="1"/>
    </row>
    <row r="675" spans="1:21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  <c r="S675" s="1"/>
      <c r="T675" s="1"/>
      <c r="U675" s="1"/>
    </row>
    <row r="676" spans="1:21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  <c r="S676" s="1"/>
      <c r="T676" s="1"/>
      <c r="U676" s="1"/>
    </row>
    <row r="677" spans="1:21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  <c r="S677" s="1"/>
      <c r="T677" s="1"/>
      <c r="U677" s="1"/>
    </row>
    <row r="678" spans="1:21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  <c r="S678" s="1"/>
      <c r="T678" s="1"/>
      <c r="U678" s="1"/>
    </row>
    <row r="679" spans="1:21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  <c r="S679" s="1"/>
      <c r="T679" s="1"/>
      <c r="U679" s="1"/>
    </row>
    <row r="680" spans="1:21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  <c r="S680" s="1"/>
      <c r="T680" s="1"/>
      <c r="U680" s="1"/>
    </row>
    <row r="681" spans="1:21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  <c r="S681" s="1"/>
      <c r="T681" s="1"/>
      <c r="U681" s="1"/>
    </row>
    <row r="682" spans="1:21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  <c r="S682" s="1"/>
      <c r="T682" s="1"/>
      <c r="U682" s="1"/>
    </row>
    <row r="683" spans="1:21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  <c r="S683" s="1"/>
      <c r="T683" s="1"/>
      <c r="U683" s="1"/>
    </row>
    <row r="684" spans="1:21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  <c r="S684" s="1"/>
      <c r="T684" s="1"/>
      <c r="U684" s="1"/>
    </row>
    <row r="685" spans="1:21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  <c r="S685" s="1"/>
      <c r="T685" s="1"/>
      <c r="U685" s="1"/>
    </row>
    <row r="686" spans="1:21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  <c r="S686" s="1"/>
      <c r="T686" s="1"/>
      <c r="U686" s="1"/>
    </row>
    <row r="687" spans="1:21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  <c r="S687" s="1"/>
      <c r="T687" s="1"/>
      <c r="U687" s="1"/>
    </row>
    <row r="688" spans="1:21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  <c r="S688" s="1"/>
      <c r="T688" s="1"/>
      <c r="U688" s="1"/>
    </row>
    <row r="689" spans="1:21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  <c r="S689" s="1"/>
      <c r="T689" s="1"/>
      <c r="U689" s="1"/>
    </row>
    <row r="690" spans="1:21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  <c r="S690" s="1"/>
      <c r="T690" s="1"/>
      <c r="U690" s="1"/>
    </row>
    <row r="691" spans="1:21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  <c r="S691" s="1"/>
      <c r="T691" s="1"/>
      <c r="U691" s="1"/>
    </row>
    <row r="692" spans="1:21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  <c r="S692" s="1"/>
      <c r="T692" s="1"/>
      <c r="U692" s="1"/>
    </row>
    <row r="693" spans="1:21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  <c r="S693" s="1"/>
      <c r="T693" s="1"/>
      <c r="U693" s="1"/>
    </row>
    <row r="694" spans="1:21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  <c r="S694" s="1"/>
      <c r="T694" s="1"/>
      <c r="U694" s="1"/>
    </row>
    <row r="695" spans="1:21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  <c r="S695" s="1"/>
      <c r="T695" s="1"/>
      <c r="U695" s="1"/>
    </row>
    <row r="696" spans="1:21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  <c r="S696" s="1"/>
      <c r="T696" s="1"/>
      <c r="U696" s="1"/>
    </row>
    <row r="697" spans="1:21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  <c r="S697" s="1"/>
      <c r="T697" s="1"/>
      <c r="U697" s="1"/>
    </row>
    <row r="698" spans="1:21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  <c r="S698" s="1"/>
      <c r="T698" s="1"/>
      <c r="U698" s="1"/>
    </row>
    <row r="699" spans="1:21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  <c r="S699" s="1"/>
      <c r="T699" s="1"/>
      <c r="U699" s="1"/>
    </row>
    <row r="700" spans="1:21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  <c r="S700" s="1"/>
      <c r="T700" s="1"/>
      <c r="U700" s="1"/>
    </row>
    <row r="701" spans="1:21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  <c r="S701" s="1"/>
      <c r="T701" s="1"/>
      <c r="U701" s="1"/>
    </row>
    <row r="702" spans="1:21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  <c r="S702" s="1"/>
      <c r="T702" s="1"/>
      <c r="U702" s="1"/>
    </row>
    <row r="703" spans="1:21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  <c r="S703" s="1"/>
      <c r="T703" s="1"/>
      <c r="U703" s="1"/>
    </row>
    <row r="704" spans="1:21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  <c r="S704" s="1"/>
      <c r="T704" s="1"/>
      <c r="U704" s="1"/>
    </row>
    <row r="705" spans="1:21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  <c r="S705" s="1"/>
      <c r="T705" s="1"/>
      <c r="U705" s="1"/>
    </row>
    <row r="706" spans="1:21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  <c r="S706" s="1"/>
      <c r="T706" s="1"/>
      <c r="U706" s="1"/>
    </row>
    <row r="707" spans="1:21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  <c r="S707" s="1"/>
      <c r="T707" s="1"/>
      <c r="U707" s="1"/>
    </row>
    <row r="708" spans="1:21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  <c r="S708" s="1"/>
      <c r="T708" s="1"/>
      <c r="U708" s="1"/>
    </row>
    <row r="709" spans="1:21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  <c r="S709" s="1"/>
      <c r="T709" s="1"/>
      <c r="U709" s="1"/>
    </row>
    <row r="710" spans="1:21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  <c r="S710" s="1"/>
      <c r="T710" s="1"/>
      <c r="U710" s="1"/>
    </row>
    <row r="711" spans="1:21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  <c r="S711" s="1"/>
      <c r="T711" s="1"/>
      <c r="U711" s="1"/>
    </row>
    <row r="712" spans="1:21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  <c r="S712" s="1"/>
      <c r="T712" s="1"/>
      <c r="U712" s="1"/>
    </row>
    <row r="713" spans="1:21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  <c r="S713" s="1"/>
      <c r="T713" s="1"/>
      <c r="U713" s="1"/>
    </row>
    <row r="714" spans="1:21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  <c r="S714" s="1"/>
      <c r="T714" s="1"/>
      <c r="U714" s="1"/>
    </row>
    <row r="715" spans="1:21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  <c r="S715" s="1"/>
      <c r="T715" s="1"/>
      <c r="U715" s="1"/>
    </row>
    <row r="716" spans="1:21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  <c r="S716" s="1"/>
      <c r="T716" s="1"/>
      <c r="U716" s="1"/>
    </row>
    <row r="717" spans="1:21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  <c r="S717" s="1"/>
      <c r="T717" s="1"/>
      <c r="U717" s="1"/>
    </row>
    <row r="718" spans="1:21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  <c r="S718" s="1"/>
      <c r="T718" s="1"/>
      <c r="U718" s="1"/>
    </row>
    <row r="719" spans="1:21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  <c r="S719" s="1"/>
      <c r="T719" s="1"/>
      <c r="U719" s="1"/>
    </row>
    <row r="720" spans="1:21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  <c r="S720" s="1"/>
      <c r="T720" s="1"/>
      <c r="U720" s="1"/>
    </row>
    <row r="721" spans="1:21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  <c r="S721" s="1"/>
      <c r="T721" s="1"/>
      <c r="U721" s="1"/>
    </row>
    <row r="722" spans="1:21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  <c r="S722" s="1"/>
      <c r="T722" s="1"/>
      <c r="U722" s="1"/>
    </row>
    <row r="723" spans="1:21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  <c r="S723" s="1"/>
      <c r="T723" s="1"/>
      <c r="U723" s="1"/>
    </row>
    <row r="724" spans="1:21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  <c r="S724" s="1"/>
      <c r="T724" s="1"/>
      <c r="U724" s="1"/>
    </row>
    <row r="725" spans="1:21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  <c r="S725" s="1"/>
      <c r="T725" s="1"/>
      <c r="U725" s="1"/>
    </row>
    <row r="726" spans="1:21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  <c r="S726" s="1"/>
      <c r="T726" s="1"/>
      <c r="U726" s="1"/>
    </row>
    <row r="727" spans="1:21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  <c r="S727" s="1"/>
      <c r="T727" s="1"/>
      <c r="U727" s="1"/>
    </row>
    <row r="728" spans="1:21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  <c r="S728" s="1"/>
      <c r="T728" s="1"/>
      <c r="U728" s="1"/>
    </row>
    <row r="729" spans="1:21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  <c r="S729" s="1"/>
      <c r="T729" s="1"/>
      <c r="U729" s="1"/>
    </row>
    <row r="730" spans="1:21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  <c r="S730" s="1"/>
      <c r="T730" s="1"/>
      <c r="U730" s="1"/>
    </row>
    <row r="731" spans="1:21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  <c r="S731" s="1"/>
      <c r="T731" s="1"/>
      <c r="U731" s="1"/>
    </row>
    <row r="732" spans="1:21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  <c r="S732" s="1"/>
      <c r="T732" s="1"/>
      <c r="U732" s="1"/>
    </row>
    <row r="733" spans="1:21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  <c r="S733" s="1"/>
      <c r="T733" s="1"/>
      <c r="U733" s="1"/>
    </row>
    <row r="734" spans="1:21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  <c r="S734" s="1"/>
      <c r="T734" s="1"/>
      <c r="U734" s="1"/>
    </row>
    <row r="735" spans="1:21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  <c r="S735" s="1"/>
      <c r="T735" s="1"/>
      <c r="U735" s="1"/>
    </row>
    <row r="736" spans="1:21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  <c r="S736" s="1"/>
      <c r="T736" s="1"/>
      <c r="U736" s="1"/>
    </row>
    <row r="737" spans="1:21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  <c r="S737" s="1"/>
      <c r="T737" s="1"/>
      <c r="U737" s="1"/>
    </row>
    <row r="738" spans="1:21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  <c r="S738" s="1"/>
      <c r="T738" s="1"/>
      <c r="U738" s="1"/>
    </row>
    <row r="739" spans="1:21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  <c r="S739" s="1"/>
      <c r="T739" s="1"/>
      <c r="U739" s="1"/>
    </row>
    <row r="740" spans="1:21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  <c r="S740" s="1"/>
      <c r="T740" s="1"/>
      <c r="U740" s="1"/>
    </row>
    <row r="741" spans="1:21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  <c r="S741" s="1"/>
      <c r="T741" s="1"/>
      <c r="U741" s="1"/>
    </row>
    <row r="742" spans="1:21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  <c r="S742" s="1"/>
      <c r="T742" s="1"/>
      <c r="U742" s="1"/>
    </row>
    <row r="743" spans="1:21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  <c r="S743" s="1"/>
      <c r="T743" s="1"/>
      <c r="U743" s="1"/>
    </row>
    <row r="744" spans="1:21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  <c r="S744" s="1"/>
      <c r="T744" s="1"/>
      <c r="U744" s="1"/>
    </row>
    <row r="745" spans="1:21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  <c r="S745" s="1"/>
      <c r="T745" s="1"/>
      <c r="U745" s="1"/>
    </row>
    <row r="746" spans="1:21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  <c r="S746" s="1"/>
      <c r="T746" s="1"/>
      <c r="U746" s="1"/>
    </row>
    <row r="747" spans="1:21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  <c r="S747" s="1"/>
      <c r="T747" s="1"/>
      <c r="U747" s="1"/>
    </row>
    <row r="748" spans="1:21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  <c r="S748" s="1"/>
      <c r="T748" s="1"/>
      <c r="U748" s="1"/>
    </row>
    <row r="749" spans="1:21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  <c r="S749" s="1"/>
      <c r="T749" s="1"/>
      <c r="U749" s="1"/>
    </row>
    <row r="750" spans="1:21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  <c r="S750" s="1"/>
      <c r="T750" s="1"/>
      <c r="U750" s="1"/>
    </row>
    <row r="751" spans="1:21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  <c r="S751" s="1"/>
      <c r="T751" s="1"/>
      <c r="U751" s="1"/>
    </row>
    <row r="752" spans="1:21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  <c r="S752" s="1"/>
      <c r="T752" s="1"/>
      <c r="U752" s="1"/>
    </row>
    <row r="753" spans="1:21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  <c r="S753" s="1"/>
      <c r="T753" s="1"/>
      <c r="U753" s="1"/>
    </row>
    <row r="754" spans="1:21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  <c r="S754" s="1"/>
      <c r="T754" s="1"/>
      <c r="U754" s="1"/>
    </row>
    <row r="755" spans="1:21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  <c r="S755" s="1"/>
      <c r="T755" s="1"/>
      <c r="U755" s="1"/>
    </row>
    <row r="756" spans="1:21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  <c r="S756" s="1"/>
      <c r="T756" s="1"/>
      <c r="U756" s="1"/>
    </row>
    <row r="757" spans="1:21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  <c r="S757" s="1"/>
      <c r="T757" s="1"/>
      <c r="U757" s="1"/>
    </row>
    <row r="758" spans="1:21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  <c r="S758" s="1"/>
      <c r="T758" s="1"/>
      <c r="U758" s="1"/>
    </row>
    <row r="759" spans="1:21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  <c r="S759" s="1"/>
      <c r="T759" s="1"/>
      <c r="U759" s="1"/>
    </row>
    <row r="760" spans="1:21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  <c r="S760" s="1"/>
      <c r="T760" s="1"/>
      <c r="U760" s="1"/>
    </row>
    <row r="761" spans="1:21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  <c r="S761" s="1"/>
      <c r="T761" s="1"/>
      <c r="U761" s="1"/>
    </row>
    <row r="762" spans="1:21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  <c r="S762" s="1"/>
      <c r="T762" s="1"/>
      <c r="U762" s="1"/>
    </row>
    <row r="763" spans="1:21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  <c r="S763" s="1"/>
      <c r="T763" s="1"/>
      <c r="U763" s="1"/>
    </row>
    <row r="764" spans="1:21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  <c r="S764" s="1"/>
      <c r="T764" s="1"/>
      <c r="U764" s="1"/>
    </row>
    <row r="765" spans="1:21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  <c r="S765" s="1"/>
      <c r="T765" s="1"/>
      <c r="U765" s="1"/>
    </row>
    <row r="766" spans="1:21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  <c r="S766" s="1"/>
      <c r="T766" s="1"/>
      <c r="U766" s="1"/>
    </row>
    <row r="767" spans="1:21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  <c r="S767" s="1"/>
      <c r="T767" s="1"/>
      <c r="U767" s="1"/>
    </row>
    <row r="768" spans="1:21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  <c r="S768" s="1"/>
      <c r="T768" s="1"/>
      <c r="U768" s="1"/>
    </row>
    <row r="769" spans="1:21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  <c r="S769" s="1"/>
      <c r="T769" s="1"/>
      <c r="U769" s="1"/>
    </row>
    <row r="770" spans="1:21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  <c r="S770" s="1"/>
      <c r="T770" s="1"/>
      <c r="U770" s="1"/>
    </row>
    <row r="771" spans="1:21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  <c r="S771" s="1"/>
      <c r="T771" s="1"/>
      <c r="U771" s="1"/>
    </row>
    <row r="772" spans="1:21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  <c r="S772" s="1"/>
      <c r="T772" s="1"/>
      <c r="U772" s="1"/>
    </row>
    <row r="773" spans="1:21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  <c r="S773" s="1"/>
      <c r="T773" s="1"/>
      <c r="U773" s="1"/>
    </row>
    <row r="774" spans="1:21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  <c r="S774" s="1"/>
      <c r="T774" s="1"/>
      <c r="U774" s="1"/>
    </row>
    <row r="775" spans="1:21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  <c r="S775" s="1"/>
      <c r="T775" s="1"/>
      <c r="U775" s="1"/>
    </row>
    <row r="776" spans="1:21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  <c r="S776" s="1"/>
      <c r="T776" s="1"/>
      <c r="U776" s="1"/>
    </row>
    <row r="777" spans="1:21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  <c r="S777" s="1"/>
      <c r="T777" s="1"/>
      <c r="U777" s="1"/>
    </row>
    <row r="778" spans="1:21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  <c r="S778" s="1"/>
      <c r="T778" s="1"/>
      <c r="U778" s="1"/>
    </row>
    <row r="779" spans="1:21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  <c r="S779" s="1"/>
      <c r="T779" s="1"/>
      <c r="U779" s="1"/>
    </row>
    <row r="780" spans="1:21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  <c r="S780" s="1"/>
      <c r="T780" s="1"/>
      <c r="U780" s="1"/>
    </row>
    <row r="781" spans="1:21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  <c r="S781" s="1"/>
      <c r="T781" s="1"/>
      <c r="U781" s="1"/>
    </row>
    <row r="782" spans="1:21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  <c r="S782" s="1"/>
      <c r="T782" s="1"/>
      <c r="U782" s="1"/>
    </row>
    <row r="783" spans="1:21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  <c r="S783" s="1"/>
      <c r="T783" s="1"/>
      <c r="U783" s="1"/>
    </row>
    <row r="784" spans="1:21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  <c r="S784" s="1"/>
      <c r="T784" s="1"/>
      <c r="U784" s="1"/>
    </row>
    <row r="785" spans="1:21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  <c r="S785" s="1"/>
      <c r="T785" s="1"/>
      <c r="U785" s="1"/>
    </row>
    <row r="786" spans="1:21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  <c r="S786" s="1"/>
      <c r="T786" s="1"/>
      <c r="U786" s="1"/>
    </row>
    <row r="787" spans="1:21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  <c r="S787" s="1"/>
      <c r="T787" s="1"/>
      <c r="U787" s="1"/>
    </row>
    <row r="788" spans="1:21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  <c r="S788" s="1"/>
      <c r="T788" s="1"/>
      <c r="U788" s="1"/>
    </row>
    <row r="789" spans="1:21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  <c r="S789" s="1"/>
      <c r="T789" s="1"/>
      <c r="U789" s="1"/>
    </row>
    <row r="790" spans="1:21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  <c r="S790" s="1"/>
      <c r="T790" s="1"/>
      <c r="U790" s="1"/>
    </row>
    <row r="791" spans="1:21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  <c r="S791" s="1"/>
      <c r="T791" s="1"/>
      <c r="U791" s="1"/>
    </row>
    <row r="792" spans="1:21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  <c r="S792" s="1"/>
      <c r="T792" s="1"/>
      <c r="U792" s="1"/>
    </row>
    <row r="793" spans="1:21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  <c r="S793" s="1"/>
      <c r="T793" s="1"/>
      <c r="U793" s="1"/>
    </row>
    <row r="794" spans="1:21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  <c r="S794" s="1"/>
      <c r="T794" s="1"/>
      <c r="U794" s="1"/>
    </row>
    <row r="795" spans="1:21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  <c r="S795" s="1"/>
      <c r="T795" s="1"/>
      <c r="U795" s="1"/>
    </row>
    <row r="796" spans="1:21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  <c r="S796" s="1"/>
      <c r="T796" s="1"/>
      <c r="U796" s="1"/>
    </row>
    <row r="797" spans="1:21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  <c r="S797" s="1"/>
      <c r="T797" s="1"/>
      <c r="U797" s="1"/>
    </row>
    <row r="798" spans="1:21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  <c r="S798" s="1"/>
      <c r="T798" s="1"/>
      <c r="U798" s="1"/>
    </row>
    <row r="799" spans="1:21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  <c r="S799" s="1"/>
      <c r="T799" s="1"/>
      <c r="U799" s="1"/>
    </row>
    <row r="800" spans="1:21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  <c r="S800" s="1"/>
      <c r="T800" s="1"/>
      <c r="U800" s="1"/>
    </row>
    <row r="801" spans="1:21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  <c r="S801" s="1"/>
      <c r="T801" s="1"/>
      <c r="U801" s="1"/>
    </row>
    <row r="802" spans="1:21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  <c r="S802" s="1"/>
      <c r="T802" s="1"/>
      <c r="U802" s="1"/>
    </row>
    <row r="803" spans="1:21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  <c r="S803" s="1"/>
      <c r="T803" s="1"/>
      <c r="U803" s="1"/>
    </row>
    <row r="804" spans="1:21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  <c r="S804" s="1"/>
      <c r="T804" s="1"/>
      <c r="U804" s="1"/>
    </row>
    <row r="805" spans="1:21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  <c r="S805" s="1"/>
      <c r="T805" s="1"/>
      <c r="U805" s="1"/>
    </row>
    <row r="806" spans="1:21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  <c r="S806" s="1"/>
      <c r="T806" s="1"/>
      <c r="U806" s="1"/>
    </row>
    <row r="807" spans="1:21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  <c r="S807" s="1"/>
      <c r="T807" s="1"/>
      <c r="U807" s="1"/>
    </row>
    <row r="808" spans="1:21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  <c r="S808" s="1"/>
      <c r="T808" s="1"/>
      <c r="U808" s="1"/>
    </row>
    <row r="809" spans="1:21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  <c r="S809" s="1"/>
      <c r="T809" s="1"/>
      <c r="U809" s="1"/>
    </row>
    <row r="810" spans="1:21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  <c r="S810" s="1"/>
      <c r="T810" s="1"/>
      <c r="U810" s="1"/>
    </row>
    <row r="811" spans="1:21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  <c r="S811" s="1"/>
      <c r="T811" s="1"/>
      <c r="U811" s="1"/>
    </row>
    <row r="812" spans="1:21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  <c r="S812" s="1"/>
      <c r="T812" s="1"/>
      <c r="U812" s="1"/>
    </row>
    <row r="813" spans="1:21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  <c r="S813" s="1"/>
      <c r="T813" s="1"/>
      <c r="U813" s="1"/>
    </row>
    <row r="814" spans="1:21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  <c r="S814" s="1"/>
      <c r="T814" s="1"/>
      <c r="U814" s="1"/>
    </row>
    <row r="815" spans="1:21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  <c r="S815" s="1"/>
      <c r="T815" s="1"/>
      <c r="U815" s="1"/>
    </row>
    <row r="816" spans="1:21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  <c r="S816" s="1"/>
      <c r="T816" s="1"/>
      <c r="U816" s="1"/>
    </row>
    <row r="817" spans="1:21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  <c r="S817" s="1"/>
      <c r="T817" s="1"/>
      <c r="U817" s="1"/>
    </row>
    <row r="818" spans="1:21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  <c r="S818" s="1"/>
      <c r="T818" s="1"/>
      <c r="U818" s="1"/>
    </row>
    <row r="819" spans="1:21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  <c r="S819" s="1"/>
      <c r="T819" s="1"/>
      <c r="U819" s="1"/>
    </row>
    <row r="820" spans="1:21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  <c r="S820" s="1"/>
      <c r="T820" s="1"/>
      <c r="U820" s="1"/>
    </row>
    <row r="821" spans="1:21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  <c r="S821" s="1"/>
      <c r="T821" s="1"/>
      <c r="U821" s="1"/>
    </row>
    <row r="822" spans="1:21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  <c r="S822" s="1"/>
      <c r="T822" s="1"/>
      <c r="U822" s="1"/>
    </row>
    <row r="823" spans="1:21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  <c r="S823" s="1"/>
      <c r="T823" s="1"/>
      <c r="U823" s="1"/>
    </row>
    <row r="824" spans="1:21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  <c r="S824" s="1"/>
      <c r="T824" s="1"/>
      <c r="U824" s="1"/>
    </row>
    <row r="825" spans="1:21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  <c r="S825" s="1"/>
      <c r="T825" s="1"/>
      <c r="U825" s="1"/>
    </row>
    <row r="826" spans="1:21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  <c r="S826" s="1"/>
      <c r="T826" s="1"/>
      <c r="U826" s="1"/>
    </row>
    <row r="827" spans="1:21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  <c r="S827" s="1"/>
      <c r="T827" s="1"/>
      <c r="U827" s="1"/>
    </row>
    <row r="828" spans="1:21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  <c r="S828" s="1"/>
      <c r="T828" s="1"/>
      <c r="U828" s="1"/>
    </row>
    <row r="829" spans="1:21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  <c r="S829" s="1"/>
      <c r="T829" s="1"/>
      <c r="U829" s="1"/>
    </row>
    <row r="830" spans="1:21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  <c r="S830" s="1"/>
      <c r="T830" s="1"/>
      <c r="U830" s="1"/>
    </row>
    <row r="831" spans="1:21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  <c r="S831" s="1"/>
      <c r="T831" s="1"/>
      <c r="U831" s="1"/>
    </row>
    <row r="832" spans="1:21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  <c r="S832" s="1"/>
      <c r="T832" s="1"/>
      <c r="U832" s="1"/>
    </row>
    <row r="833" spans="1:21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  <c r="S833" s="1"/>
      <c r="T833" s="1"/>
      <c r="U833" s="1"/>
    </row>
    <row r="834" spans="1:21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  <c r="S834" s="1"/>
      <c r="T834" s="1"/>
      <c r="U834" s="1"/>
    </row>
    <row r="835" spans="1:21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  <c r="S835" s="1"/>
      <c r="T835" s="1"/>
      <c r="U835" s="1"/>
    </row>
    <row r="836" spans="1:21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  <c r="S836" s="1"/>
      <c r="T836" s="1"/>
      <c r="U836" s="1"/>
    </row>
    <row r="837" spans="1:21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  <c r="S837" s="1"/>
      <c r="T837" s="1"/>
      <c r="U837" s="1"/>
    </row>
    <row r="838" spans="1:21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  <c r="S838" s="1"/>
      <c r="T838" s="1"/>
      <c r="U838" s="1"/>
    </row>
    <row r="839" spans="1:21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  <c r="S839" s="1"/>
      <c r="T839" s="1"/>
      <c r="U839" s="1"/>
    </row>
    <row r="840" spans="1:21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  <c r="S840" s="1"/>
      <c r="T840" s="1"/>
      <c r="U840" s="1"/>
    </row>
    <row r="841" spans="1:21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  <c r="S841" s="1"/>
      <c r="T841" s="1"/>
      <c r="U841" s="1"/>
    </row>
    <row r="842" spans="1:21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  <c r="S842" s="1"/>
      <c r="T842" s="1"/>
      <c r="U842" s="1"/>
    </row>
    <row r="843" spans="1:21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  <c r="S843" s="1"/>
      <c r="T843" s="1"/>
      <c r="U843" s="1"/>
    </row>
    <row r="844" spans="1:21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  <c r="S844" s="1"/>
      <c r="T844" s="1"/>
      <c r="U844" s="1"/>
    </row>
    <row r="845" spans="1:21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  <c r="S845" s="1"/>
      <c r="T845" s="1"/>
      <c r="U845" s="1"/>
    </row>
    <row r="846" spans="1:21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  <c r="S846" s="1"/>
      <c r="T846" s="1"/>
      <c r="U846" s="1"/>
    </row>
    <row r="847" spans="1:21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  <c r="S847" s="1"/>
      <c r="T847" s="1"/>
      <c r="U847" s="1"/>
    </row>
    <row r="848" spans="1:21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  <c r="S848" s="1"/>
      <c r="T848" s="1"/>
      <c r="U848" s="1"/>
    </row>
    <row r="849" spans="1:21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  <c r="S849" s="1"/>
      <c r="T849" s="1"/>
      <c r="U849" s="1"/>
    </row>
    <row r="850" spans="1:21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  <c r="S850" s="1"/>
      <c r="T850" s="1"/>
      <c r="U850" s="1"/>
    </row>
    <row r="851" spans="1:21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  <c r="S851" s="1"/>
      <c r="T851" s="1"/>
      <c r="U851" s="1"/>
    </row>
    <row r="852" spans="1:21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  <c r="S852" s="1"/>
      <c r="T852" s="1"/>
      <c r="U852" s="1"/>
    </row>
    <row r="853" spans="1:21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  <c r="S853" s="1"/>
      <c r="T853" s="1"/>
      <c r="U853" s="1"/>
    </row>
    <row r="854" spans="1:21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  <c r="S854" s="1"/>
      <c r="T854" s="1"/>
      <c r="U854" s="1"/>
    </row>
    <row r="855" spans="1:21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  <c r="S855" s="1"/>
      <c r="T855" s="1"/>
      <c r="U855" s="1"/>
    </row>
    <row r="856" spans="1:21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  <c r="S856" s="1"/>
      <c r="T856" s="1"/>
      <c r="U856" s="1"/>
    </row>
    <row r="857" spans="1:21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  <c r="S857" s="1"/>
      <c r="T857" s="1"/>
      <c r="U857" s="1"/>
    </row>
    <row r="858" spans="1:21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  <c r="S858" s="1"/>
      <c r="T858" s="1"/>
      <c r="U858" s="1"/>
    </row>
    <row r="859" spans="1:21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  <c r="S859" s="1"/>
      <c r="T859" s="1"/>
      <c r="U859" s="1"/>
    </row>
    <row r="860" spans="1:21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  <c r="S860" s="1"/>
      <c r="T860" s="1"/>
      <c r="U860" s="1"/>
    </row>
    <row r="861" spans="1:21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  <c r="S861" s="1"/>
      <c r="T861" s="1"/>
      <c r="U861" s="1"/>
    </row>
    <row r="862" spans="1:21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  <c r="S862" s="1"/>
      <c r="T862" s="1"/>
      <c r="U862" s="1"/>
    </row>
    <row r="863" spans="1:21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  <c r="S863" s="1"/>
      <c r="T863" s="1"/>
      <c r="U863" s="1"/>
    </row>
    <row r="864" spans="1:21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  <c r="S864" s="1"/>
      <c r="T864" s="1"/>
      <c r="U864" s="1"/>
    </row>
    <row r="865" spans="1:21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  <c r="S865" s="1"/>
      <c r="T865" s="1"/>
      <c r="U865" s="1"/>
    </row>
    <row r="866" spans="1:21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  <c r="S866" s="1"/>
      <c r="T866" s="1"/>
      <c r="U866" s="1"/>
    </row>
    <row r="867" spans="1:21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  <c r="S867" s="1"/>
      <c r="T867" s="1"/>
      <c r="U867" s="1"/>
    </row>
    <row r="868" spans="1:21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  <c r="S868" s="1"/>
      <c r="T868" s="1"/>
      <c r="U868" s="1"/>
    </row>
    <row r="869" spans="1:21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  <c r="S869" s="1"/>
      <c r="T869" s="1"/>
      <c r="U869" s="1"/>
    </row>
    <row r="870" spans="1:21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  <c r="S870" s="1"/>
      <c r="T870" s="1"/>
      <c r="U870" s="1"/>
    </row>
    <row r="871" spans="1:21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  <c r="S871" s="1"/>
      <c r="T871" s="1"/>
      <c r="U871" s="1"/>
    </row>
    <row r="872" spans="1:21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  <c r="S872" s="1"/>
      <c r="T872" s="1"/>
      <c r="U872" s="1"/>
    </row>
    <row r="873" spans="1:21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  <c r="S873" s="1"/>
      <c r="T873" s="1"/>
      <c r="U873" s="1"/>
    </row>
    <row r="874" spans="1:21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  <c r="S874" s="1"/>
      <c r="T874" s="1"/>
      <c r="U874" s="1"/>
    </row>
    <row r="875" spans="1:21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  <c r="S875" s="1"/>
      <c r="T875" s="1"/>
      <c r="U875" s="1"/>
    </row>
    <row r="876" spans="1:21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  <c r="S876" s="1"/>
      <c r="T876" s="1"/>
      <c r="U876" s="1"/>
    </row>
    <row r="877" spans="1:21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  <c r="S877" s="1"/>
      <c r="T877" s="1"/>
      <c r="U877" s="1"/>
    </row>
    <row r="878" spans="1:21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  <c r="S878" s="1"/>
      <c r="T878" s="1"/>
      <c r="U878" s="1"/>
    </row>
    <row r="879" spans="1:21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  <c r="S879" s="1"/>
      <c r="T879" s="1"/>
      <c r="U879" s="1"/>
    </row>
    <row r="880" spans="1:21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  <c r="S880" s="1"/>
      <c r="T880" s="1"/>
      <c r="U880" s="1"/>
    </row>
    <row r="881" spans="1:21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  <c r="S881" s="1"/>
      <c r="T881" s="1"/>
      <c r="U881" s="1"/>
    </row>
    <row r="882" spans="1:21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  <c r="S882" s="1"/>
      <c r="T882" s="1"/>
      <c r="U882" s="1"/>
    </row>
    <row r="883" spans="1:21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  <c r="S883" s="1"/>
      <c r="T883" s="1"/>
      <c r="U883" s="1"/>
    </row>
    <row r="884" spans="1:21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  <c r="S884" s="1"/>
      <c r="T884" s="1"/>
      <c r="U884" s="1"/>
    </row>
    <row r="885" spans="1:21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  <c r="S885" s="1"/>
      <c r="T885" s="1"/>
      <c r="U885" s="1"/>
    </row>
    <row r="886" spans="1:21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  <c r="S886" s="1"/>
      <c r="T886" s="1"/>
      <c r="U886" s="1"/>
    </row>
    <row r="887" spans="1:21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  <c r="S887" s="1"/>
      <c r="T887" s="1"/>
      <c r="U887" s="1"/>
    </row>
    <row r="888" spans="1:21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  <c r="S888" s="1"/>
      <c r="T888" s="1"/>
      <c r="U888" s="1"/>
    </row>
    <row r="889" spans="1:21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  <c r="S889" s="1"/>
      <c r="T889" s="1"/>
      <c r="U889" s="1"/>
    </row>
    <row r="890" spans="1:21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  <c r="S890" s="1"/>
      <c r="T890" s="1"/>
      <c r="U890" s="1"/>
    </row>
    <row r="891" spans="1:21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  <c r="S891" s="1"/>
      <c r="T891" s="1"/>
      <c r="U891" s="1"/>
    </row>
    <row r="892" spans="1:21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  <c r="S892" s="1"/>
      <c r="T892" s="1"/>
      <c r="U892" s="1"/>
    </row>
    <row r="893" spans="1:21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  <c r="S893" s="1"/>
      <c r="T893" s="1"/>
      <c r="U893" s="1"/>
    </row>
    <row r="894" spans="1:21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  <c r="S894" s="1"/>
      <c r="T894" s="1"/>
      <c r="U894" s="1"/>
    </row>
    <row r="895" spans="1:21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  <c r="S895" s="1"/>
      <c r="T895" s="1"/>
      <c r="U895" s="1"/>
    </row>
    <row r="896" spans="1:21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  <c r="S896" s="1"/>
      <c r="T896" s="1"/>
      <c r="U896" s="1"/>
    </row>
    <row r="897" spans="1:21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  <c r="S897" s="1"/>
      <c r="T897" s="1"/>
      <c r="U897" s="1"/>
    </row>
    <row r="898" spans="1:21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  <c r="S898" s="1"/>
      <c r="T898" s="1"/>
      <c r="U898" s="1"/>
    </row>
    <row r="899" spans="1:21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  <c r="S899" s="1"/>
      <c r="T899" s="1"/>
      <c r="U899" s="1"/>
    </row>
    <row r="900" spans="1:21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  <c r="S900" s="1"/>
      <c r="T900" s="1"/>
      <c r="U900" s="1"/>
    </row>
    <row r="901" spans="1:21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  <c r="S901" s="1"/>
      <c r="T901" s="1"/>
      <c r="U901" s="1"/>
    </row>
    <row r="902" spans="1:21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  <c r="S902" s="1"/>
      <c r="T902" s="1"/>
      <c r="U902" s="1"/>
    </row>
    <row r="903" spans="1:21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  <c r="S903" s="1"/>
      <c r="T903" s="1"/>
      <c r="U903" s="1"/>
    </row>
    <row r="904" spans="1:21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  <c r="S904" s="1"/>
      <c r="T904" s="1"/>
      <c r="U904" s="1"/>
    </row>
    <row r="905" spans="1:21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  <c r="S905" s="1"/>
      <c r="T905" s="1"/>
      <c r="U905" s="1"/>
    </row>
    <row r="906" spans="1:21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  <c r="S906" s="1"/>
      <c r="T906" s="1"/>
      <c r="U906" s="1"/>
    </row>
    <row r="907" spans="1:21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  <c r="S907" s="1"/>
      <c r="T907" s="1"/>
      <c r="U907" s="1"/>
    </row>
    <row r="908" spans="1:21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  <c r="S908" s="1"/>
      <c r="T908" s="1"/>
      <c r="U908" s="1"/>
    </row>
    <row r="909" spans="1:21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  <c r="S909" s="1"/>
      <c r="T909" s="1"/>
      <c r="U909" s="1"/>
    </row>
    <row r="910" spans="1:21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  <c r="S910" s="1"/>
      <c r="T910" s="1"/>
      <c r="U910" s="1"/>
    </row>
    <row r="911" spans="1:21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  <c r="S911" s="1"/>
      <c r="T911" s="1"/>
      <c r="U911" s="1"/>
    </row>
    <row r="912" spans="1:21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  <c r="S912" s="1"/>
      <c r="T912" s="1"/>
      <c r="U912" s="1"/>
    </row>
    <row r="913" spans="1:21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  <c r="S913" s="1"/>
      <c r="T913" s="1"/>
      <c r="U913" s="1"/>
    </row>
    <row r="914" spans="1:21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  <c r="S914" s="1"/>
      <c r="T914" s="1"/>
      <c r="U914" s="1"/>
    </row>
    <row r="915" spans="1:21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  <c r="S915" s="1"/>
      <c r="T915" s="1"/>
      <c r="U915" s="1"/>
    </row>
    <row r="916" spans="1:21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  <c r="S916" s="1"/>
      <c r="T916" s="1"/>
      <c r="U916" s="1"/>
    </row>
    <row r="917" spans="1:21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  <c r="S917" s="1"/>
      <c r="T917" s="1"/>
      <c r="U917" s="1"/>
    </row>
    <row r="918" spans="1:21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  <c r="S918" s="1"/>
      <c r="T918" s="1"/>
      <c r="U918" s="1"/>
    </row>
    <row r="919" spans="1:21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  <c r="S919" s="1"/>
      <c r="T919" s="1"/>
      <c r="U919" s="1"/>
    </row>
    <row r="920" spans="1:21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  <c r="S920" s="1"/>
      <c r="T920" s="1"/>
      <c r="U920" s="1"/>
    </row>
    <row r="921" spans="1:21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  <c r="S921" s="1"/>
      <c r="T921" s="1"/>
      <c r="U921" s="1"/>
    </row>
    <row r="922" spans="1:21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  <c r="S922" s="1"/>
      <c r="T922" s="1"/>
      <c r="U922" s="1"/>
    </row>
    <row r="923" spans="1:21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  <c r="S923" s="1"/>
      <c r="T923" s="1"/>
      <c r="U923" s="1"/>
    </row>
    <row r="924" spans="1:21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  <c r="S924" s="1"/>
      <c r="T924" s="1"/>
      <c r="U924" s="1"/>
    </row>
    <row r="925" spans="1:21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  <c r="S925" s="1"/>
      <c r="T925" s="1"/>
      <c r="U925" s="1"/>
    </row>
    <row r="926" spans="1:21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  <c r="S926" s="1"/>
      <c r="T926" s="1"/>
      <c r="U926" s="1"/>
    </row>
    <row r="927" spans="1:21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  <c r="S927" s="1"/>
      <c r="T927" s="1"/>
      <c r="U927" s="1"/>
    </row>
    <row r="928" spans="1:21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  <c r="S928" s="1"/>
      <c r="T928" s="1"/>
      <c r="U928" s="1"/>
    </row>
    <row r="929" spans="1:21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  <c r="S929" s="1"/>
      <c r="T929" s="1"/>
      <c r="U929" s="1"/>
    </row>
    <row r="930" spans="1:21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  <c r="S930" s="1"/>
      <c r="T930" s="1"/>
      <c r="U930" s="1"/>
    </row>
  </sheetData>
  <mergeCells count="142">
    <mergeCell ref="A2:A3"/>
    <mergeCell ref="B2:B3"/>
    <mergeCell ref="C2:D3"/>
    <mergeCell ref="E2:L2"/>
    <mergeCell ref="M2:M3"/>
    <mergeCell ref="E3:I3"/>
    <mergeCell ref="C4:L4"/>
    <mergeCell ref="C5:L5"/>
    <mergeCell ref="C6:L6"/>
    <mergeCell ref="C7:L7"/>
    <mergeCell ref="C8:L8"/>
    <mergeCell ref="C9:L9"/>
    <mergeCell ref="I11:I12"/>
    <mergeCell ref="J11:J12"/>
    <mergeCell ref="K11:K12"/>
    <mergeCell ref="L11:L12"/>
    <mergeCell ref="M11:M12"/>
    <mergeCell ref="C10:L10"/>
    <mergeCell ref="C11:D11"/>
    <mergeCell ref="E11:E12"/>
    <mergeCell ref="F11:F12"/>
    <mergeCell ref="G11:G12"/>
    <mergeCell ref="H11:H12"/>
    <mergeCell ref="C13:L13"/>
    <mergeCell ref="C14:D14"/>
    <mergeCell ref="E14:E15"/>
    <mergeCell ref="F14:F15"/>
    <mergeCell ref="G14:G15"/>
    <mergeCell ref="H14:H15"/>
    <mergeCell ref="J16:J17"/>
    <mergeCell ref="K16:K17"/>
    <mergeCell ref="M16:M17"/>
    <mergeCell ref="I14:I15"/>
    <mergeCell ref="J14:J15"/>
    <mergeCell ref="K14:K15"/>
    <mergeCell ref="L14:L15"/>
    <mergeCell ref="M14:M15"/>
    <mergeCell ref="L27:L28"/>
    <mergeCell ref="M27:M28"/>
    <mergeCell ref="L23:L24"/>
    <mergeCell ref="M23:M24"/>
    <mergeCell ref="L25:L26"/>
    <mergeCell ref="M25:M26"/>
    <mergeCell ref="E18:E19"/>
    <mergeCell ref="C16:D16"/>
    <mergeCell ref="C18:D18"/>
    <mergeCell ref="F18:F19"/>
    <mergeCell ref="G18:G19"/>
    <mergeCell ref="H18:H19"/>
    <mergeCell ref="I18:I19"/>
    <mergeCell ref="J18:J19"/>
    <mergeCell ref="K18:K19"/>
    <mergeCell ref="L18:L19"/>
    <mergeCell ref="M18:M19"/>
    <mergeCell ref="E16:E17"/>
    <mergeCell ref="F16:F17"/>
    <mergeCell ref="G16:G17"/>
    <mergeCell ref="H16:H17"/>
    <mergeCell ref="I16:I17"/>
    <mergeCell ref="L16:L17"/>
    <mergeCell ref="C20:L20"/>
    <mergeCell ref="F32:F33"/>
    <mergeCell ref="G32:G33"/>
    <mergeCell ref="H32:H33"/>
    <mergeCell ref="I32:I33"/>
    <mergeCell ref="J32:J33"/>
    <mergeCell ref="L29:L30"/>
    <mergeCell ref="M29:M30"/>
    <mergeCell ref="C31:L31"/>
    <mergeCell ref="C32:D32"/>
    <mergeCell ref="K32:K33"/>
    <mergeCell ref="M35:M36"/>
    <mergeCell ref="K37:K38"/>
    <mergeCell ref="L37:L38"/>
    <mergeCell ref="M37:M38"/>
    <mergeCell ref="L32:L33"/>
    <mergeCell ref="M32:M33"/>
    <mergeCell ref="E37:E38"/>
    <mergeCell ref="C34:L34"/>
    <mergeCell ref="C35:D35"/>
    <mergeCell ref="F35:F36"/>
    <mergeCell ref="G35:G36"/>
    <mergeCell ref="H35:H36"/>
    <mergeCell ref="I35:I36"/>
    <mergeCell ref="C37:D37"/>
    <mergeCell ref="E35:E36"/>
    <mergeCell ref="F37:F38"/>
    <mergeCell ref="G37:G38"/>
    <mergeCell ref="H37:H38"/>
    <mergeCell ref="I37:I38"/>
    <mergeCell ref="J37:J38"/>
    <mergeCell ref="J35:J36"/>
    <mergeCell ref="K35:K36"/>
    <mergeCell ref="L35:L36"/>
    <mergeCell ref="E32:E33"/>
    <mergeCell ref="L21:L22"/>
    <mergeCell ref="M21:M22"/>
    <mergeCell ref="B23:B24"/>
    <mergeCell ref="C23:D23"/>
    <mergeCell ref="E23:E24"/>
    <mergeCell ref="F23:F24"/>
    <mergeCell ref="G23:G24"/>
    <mergeCell ref="H23:H24"/>
    <mergeCell ref="I23:I24"/>
    <mergeCell ref="J23:J24"/>
    <mergeCell ref="K23:K24"/>
    <mergeCell ref="B21:B22"/>
    <mergeCell ref="C21:D21"/>
    <mergeCell ref="E21:E22"/>
    <mergeCell ref="F21:F22"/>
    <mergeCell ref="G21:G22"/>
    <mergeCell ref="H21:H22"/>
    <mergeCell ref="I21:I22"/>
    <mergeCell ref="J21:J22"/>
    <mergeCell ref="K21:K22"/>
    <mergeCell ref="B25:B26"/>
    <mergeCell ref="C25:D25"/>
    <mergeCell ref="E25:E26"/>
    <mergeCell ref="F25:F26"/>
    <mergeCell ref="G25:G26"/>
    <mergeCell ref="H25:H26"/>
    <mergeCell ref="I25:I26"/>
    <mergeCell ref="J25:J26"/>
    <mergeCell ref="K25:K26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29:B30"/>
    <mergeCell ref="C29:D29"/>
    <mergeCell ref="E29:E30"/>
    <mergeCell ref="F29:F30"/>
    <mergeCell ref="G29:G30"/>
    <mergeCell ref="H29:H30"/>
    <mergeCell ref="I29:I30"/>
    <mergeCell ref="J29:J30"/>
    <mergeCell ref="K29:K30"/>
  </mergeCells>
  <pageMargins left="0.25" right="0.25" top="0.75" bottom="0.75" header="0" footer="0"/>
  <pageSetup paperSize="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U952"/>
  <sheetViews>
    <sheetView showGridLines="0" view="pageBreakPreview" topLeftCell="B1" zoomScale="60" zoomScaleNormal="100" workbookViewId="0">
      <selection activeCell="O16" sqref="O16"/>
    </sheetView>
  </sheetViews>
  <sheetFormatPr defaultColWidth="14.42578125" defaultRowHeight="15" customHeight="1" x14ac:dyDescent="0.25"/>
  <cols>
    <col min="1" max="1" width="15.28515625" hidden="1" customWidth="1"/>
    <col min="2" max="2" width="8" customWidth="1"/>
    <col min="3" max="3" width="2" customWidth="1"/>
    <col min="4" max="4" width="24.28515625" customWidth="1"/>
    <col min="5" max="5" width="3.85546875" customWidth="1"/>
    <col min="6" max="6" width="1.85546875" customWidth="1"/>
    <col min="7" max="7" width="5.85546875" customWidth="1"/>
    <col min="8" max="8" width="1.85546875" customWidth="1"/>
    <col min="9" max="9" width="6.8554687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5" width="9.140625" customWidth="1"/>
    <col min="16" max="16" width="12" customWidth="1"/>
    <col min="17" max="21" width="8.7109375" customWidth="1"/>
  </cols>
  <sheetData>
    <row r="1" spans="1:21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  <c r="S1" s="1"/>
      <c r="T1" s="1"/>
      <c r="U1" s="1"/>
    </row>
    <row r="2" spans="1:21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  <c r="S2" s="1"/>
      <c r="T2" s="1"/>
      <c r="U2" s="1"/>
    </row>
    <row r="3" spans="1:21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  <c r="S3" s="1"/>
      <c r="T3" s="1"/>
      <c r="U3" s="1"/>
    </row>
    <row r="4" spans="1:21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 t="shared" ref="M4:M8" si="0">M5</f>
        <v>70000000</v>
      </c>
      <c r="N4" s="1"/>
      <c r="O4" s="1"/>
      <c r="P4" s="1"/>
      <c r="Q4" s="1"/>
      <c r="R4" s="1"/>
      <c r="S4" s="1"/>
      <c r="T4" s="1"/>
      <c r="U4" s="1"/>
    </row>
    <row r="5" spans="1:21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 t="shared" si="0"/>
        <v>70000000</v>
      </c>
      <c r="N5" s="1"/>
      <c r="O5" s="1"/>
      <c r="P5" s="1"/>
      <c r="Q5" s="1"/>
      <c r="R5" s="1"/>
      <c r="S5" s="1"/>
      <c r="T5" s="1"/>
      <c r="U5" s="1"/>
    </row>
    <row r="6" spans="1:21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 t="shared" si="0"/>
        <v>70000000</v>
      </c>
      <c r="N6" s="1"/>
      <c r="O6" s="1"/>
      <c r="P6" s="1"/>
      <c r="Q6" s="1"/>
      <c r="R6" s="1"/>
      <c r="S6" s="1"/>
      <c r="T6" s="1"/>
      <c r="U6" s="1"/>
    </row>
    <row r="7" spans="1:21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9">
        <f t="shared" si="0"/>
        <v>70000000</v>
      </c>
      <c r="N7" s="1"/>
      <c r="O7" s="1"/>
      <c r="P7" s="1"/>
      <c r="Q7" s="1"/>
      <c r="R7" s="1"/>
      <c r="S7" s="1"/>
      <c r="T7" s="1"/>
      <c r="U7" s="1"/>
    </row>
    <row r="8" spans="1:21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9">
        <f t="shared" si="0"/>
        <v>70000000</v>
      </c>
      <c r="N8" s="1"/>
      <c r="O8" s="1"/>
      <c r="P8" s="1"/>
      <c r="Q8" s="1"/>
      <c r="R8" s="1"/>
      <c r="S8" s="1"/>
      <c r="T8" s="1"/>
      <c r="U8" s="1"/>
    </row>
    <row r="9" spans="1:21" ht="12.75" customHeight="1" x14ac:dyDescent="0.25">
      <c r="A9" s="10" t="str">
        <f>IF(B9=100%,"","Selisih "&amp;(ROUND((B9-100%)*100,2)&amp;"%"))</f>
        <v>Selisih -100%</v>
      </c>
      <c r="B9" s="11"/>
      <c r="C9" s="89" t="s">
        <v>129</v>
      </c>
      <c r="D9" s="58"/>
      <c r="E9" s="58"/>
      <c r="F9" s="58"/>
      <c r="G9" s="58"/>
      <c r="H9" s="58"/>
      <c r="I9" s="58"/>
      <c r="J9" s="58"/>
      <c r="K9" s="58"/>
      <c r="L9" s="59"/>
      <c r="M9" s="9">
        <f>SUM(M10,M13)</f>
        <v>70000000</v>
      </c>
      <c r="N9" s="1"/>
      <c r="O9" s="1"/>
      <c r="P9" s="1"/>
      <c r="Q9" s="1"/>
      <c r="R9" s="1"/>
      <c r="S9" s="1"/>
      <c r="T9" s="1"/>
      <c r="U9" s="1"/>
    </row>
    <row r="10" spans="1:21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SUM(M11:M12)</f>
        <v>64000000</v>
      </c>
      <c r="N10" s="1"/>
      <c r="O10" s="1"/>
      <c r="P10" s="1"/>
      <c r="Q10" s="1"/>
      <c r="R10" s="1"/>
      <c r="S10" s="1"/>
      <c r="T10" s="1"/>
      <c r="U10" s="1"/>
    </row>
    <row r="11" spans="1:21" ht="25.5" customHeight="1" x14ac:dyDescent="0.25">
      <c r="A11" s="13"/>
      <c r="B11" s="14"/>
      <c r="C11" s="45" t="s">
        <v>22</v>
      </c>
      <c r="D11" s="46"/>
      <c r="E11" s="69">
        <v>30</v>
      </c>
      <c r="F11" s="62" t="s">
        <v>0</v>
      </c>
      <c r="G11" s="62">
        <v>4</v>
      </c>
      <c r="H11" s="62" t="s">
        <v>0</v>
      </c>
      <c r="I11" s="63">
        <v>50</v>
      </c>
      <c r="J11" s="56" t="s">
        <v>28</v>
      </c>
      <c r="K11" s="47">
        <v>64000000</v>
      </c>
      <c r="L11" s="49"/>
      <c r="M11" s="47">
        <f>K11</f>
        <v>64000000</v>
      </c>
      <c r="N11" s="1"/>
      <c r="O11" s="1"/>
      <c r="P11" s="1"/>
      <c r="Q11" s="1"/>
      <c r="R11" s="1"/>
      <c r="S11" s="1"/>
      <c r="T11" s="1"/>
      <c r="U11" s="1"/>
    </row>
    <row r="12" spans="1:21" ht="71.25" customHeight="1" x14ac:dyDescent="0.25">
      <c r="A12" s="15"/>
      <c r="B12" s="18"/>
      <c r="C12" s="15"/>
      <c r="D12" s="27" t="s">
        <v>220</v>
      </c>
      <c r="E12" s="51"/>
      <c r="F12" s="53"/>
      <c r="G12" s="53"/>
      <c r="H12" s="53"/>
      <c r="I12" s="55"/>
      <c r="J12" s="48"/>
      <c r="K12" s="48"/>
      <c r="L12" s="48"/>
      <c r="M12" s="48"/>
      <c r="N12" s="38" t="s">
        <v>114</v>
      </c>
      <c r="O12" s="1"/>
      <c r="P12" s="1"/>
      <c r="Q12" s="1"/>
      <c r="R12" s="1"/>
      <c r="S12" s="1"/>
      <c r="T12" s="1"/>
      <c r="U12" s="1"/>
    </row>
    <row r="13" spans="1:21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59"/>
      <c r="M13" s="9">
        <f>SUM(M14:M19)</f>
        <v>6000000</v>
      </c>
      <c r="N13" s="1"/>
      <c r="O13" s="1"/>
      <c r="P13" s="1"/>
      <c r="Q13" s="1"/>
      <c r="R13" s="1"/>
    </row>
    <row r="14" spans="1:21" ht="25.5" customHeight="1" x14ac:dyDescent="0.25">
      <c r="A14" s="13"/>
      <c r="B14" s="14"/>
      <c r="C14" s="45" t="s">
        <v>22</v>
      </c>
      <c r="D14" s="46"/>
      <c r="E14" s="50">
        <v>100</v>
      </c>
      <c r="F14" s="52"/>
      <c r="G14" s="52"/>
      <c r="H14" s="52"/>
      <c r="I14" s="54"/>
      <c r="J14" s="71" t="s">
        <v>88</v>
      </c>
      <c r="K14" s="47">
        <v>30000</v>
      </c>
      <c r="L14" s="49"/>
      <c r="M14" s="47">
        <f>E14*K14</f>
        <v>3000000</v>
      </c>
      <c r="N14" s="1"/>
      <c r="O14" s="1"/>
      <c r="P14" s="1"/>
      <c r="Q14" s="1"/>
      <c r="R14" s="1"/>
    </row>
    <row r="15" spans="1:21" ht="12.75" customHeight="1" x14ac:dyDescent="0.25">
      <c r="A15" s="15"/>
      <c r="B15" s="18"/>
      <c r="C15" s="15"/>
      <c r="D15" s="27" t="s">
        <v>221</v>
      </c>
      <c r="E15" s="51"/>
      <c r="F15" s="53"/>
      <c r="G15" s="53"/>
      <c r="H15" s="53"/>
      <c r="I15" s="55"/>
      <c r="J15" s="48"/>
      <c r="K15" s="48"/>
      <c r="L15" s="48"/>
      <c r="M15" s="48"/>
      <c r="N15" s="1"/>
      <c r="O15" s="1"/>
      <c r="P15" s="1"/>
      <c r="Q15" s="1"/>
      <c r="R15" s="1"/>
    </row>
    <row r="16" spans="1:21" ht="25.5" customHeight="1" x14ac:dyDescent="0.25">
      <c r="A16" s="13"/>
      <c r="B16" s="14"/>
      <c r="C16" s="45" t="s">
        <v>22</v>
      </c>
      <c r="D16" s="46"/>
      <c r="E16" s="50">
        <v>100</v>
      </c>
      <c r="F16" s="52"/>
      <c r="G16" s="52"/>
      <c r="H16" s="52"/>
      <c r="I16" s="54"/>
      <c r="J16" s="71" t="s">
        <v>88</v>
      </c>
      <c r="K16" s="47">
        <v>30000</v>
      </c>
      <c r="L16" s="49"/>
      <c r="M16" s="47">
        <f>E16*K16</f>
        <v>3000000</v>
      </c>
      <c r="N16" s="1"/>
      <c r="O16" s="1"/>
      <c r="P16" s="1"/>
      <c r="Q16" s="1"/>
      <c r="R16" s="1"/>
    </row>
    <row r="17" spans="1:21" ht="19.5" customHeight="1" x14ac:dyDescent="0.25">
      <c r="A17" s="15"/>
      <c r="B17" s="18"/>
      <c r="C17" s="15"/>
      <c r="D17" s="27" t="s">
        <v>222</v>
      </c>
      <c r="E17" s="51"/>
      <c r="F17" s="53"/>
      <c r="G17" s="53"/>
      <c r="H17" s="53"/>
      <c r="I17" s="55"/>
      <c r="J17" s="48"/>
      <c r="K17" s="48"/>
      <c r="L17" s="48"/>
      <c r="M17" s="48"/>
      <c r="N17" s="1"/>
      <c r="O17" s="1"/>
      <c r="P17" s="1"/>
      <c r="Q17" s="1"/>
      <c r="R17" s="1"/>
    </row>
    <row r="18" spans="1:21" ht="12.75" customHeight="1" x14ac:dyDescent="0.25">
      <c r="A18" s="1"/>
      <c r="B18" s="2"/>
      <c r="C18" s="1"/>
      <c r="D18" s="1"/>
      <c r="E18" s="1"/>
      <c r="F18" s="1"/>
      <c r="G18" s="1"/>
      <c r="H18" s="1"/>
      <c r="I18" s="1"/>
      <c r="J18" s="2"/>
      <c r="K18" s="3"/>
      <c r="L18" s="2"/>
      <c r="M18" s="4"/>
      <c r="N18" s="1"/>
      <c r="O18" s="1"/>
      <c r="P18" s="1"/>
      <c r="Q18" s="1"/>
      <c r="R18" s="1"/>
      <c r="S18" s="1"/>
      <c r="T18" s="1"/>
      <c r="U18" s="1"/>
    </row>
    <row r="19" spans="1:21" ht="12.75" customHeight="1" x14ac:dyDescent="0.25">
      <c r="A19" s="1"/>
      <c r="B19" s="2"/>
      <c r="C19" s="1"/>
      <c r="D19" s="1"/>
      <c r="E19" s="1"/>
      <c r="F19" s="1"/>
      <c r="G19" s="1"/>
      <c r="H19" s="1"/>
      <c r="I19" s="1"/>
      <c r="J19" s="2"/>
      <c r="K19" s="3"/>
      <c r="L19" s="2"/>
      <c r="M19" s="4"/>
      <c r="N19" s="1"/>
      <c r="O19" s="1"/>
      <c r="P19" s="1"/>
      <c r="Q19" s="1"/>
      <c r="R19" s="1"/>
      <c r="S19" s="1"/>
      <c r="T19" s="1"/>
      <c r="U19" s="1"/>
    </row>
    <row r="20" spans="1:21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2"/>
      <c r="M20" s="4"/>
      <c r="N20" s="1"/>
      <c r="O20" s="1"/>
      <c r="P20" s="1"/>
      <c r="Q20" s="1"/>
      <c r="R20" s="1"/>
      <c r="S20" s="1"/>
      <c r="T20" s="1"/>
      <c r="U20" s="1"/>
    </row>
    <row r="21" spans="1:21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2"/>
      <c r="M21" s="4"/>
      <c r="N21" s="1"/>
      <c r="O21" s="1"/>
      <c r="P21" s="1"/>
      <c r="Q21" s="1"/>
      <c r="R21" s="1"/>
      <c r="S21" s="1"/>
      <c r="T21" s="1"/>
      <c r="U21" s="1"/>
    </row>
    <row r="22" spans="1:21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2"/>
      <c r="M22" s="4"/>
      <c r="N22" s="1"/>
      <c r="O22" s="1"/>
      <c r="P22" s="1"/>
      <c r="Q22" s="1"/>
      <c r="R22" s="1"/>
      <c r="S22" s="1"/>
      <c r="T22" s="1"/>
      <c r="U22" s="1"/>
    </row>
    <row r="23" spans="1:21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2"/>
      <c r="M23" s="4"/>
      <c r="N23" s="1"/>
      <c r="O23" s="1"/>
      <c r="P23" s="1"/>
      <c r="Q23" s="1"/>
      <c r="R23" s="1"/>
      <c r="S23" s="1"/>
      <c r="T23" s="1"/>
      <c r="U23" s="1"/>
    </row>
    <row r="24" spans="1:21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2"/>
      <c r="M24" s="4"/>
      <c r="N24" s="1"/>
      <c r="O24" s="1"/>
      <c r="P24" s="1"/>
      <c r="Q24" s="1"/>
      <c r="R24" s="1"/>
      <c r="S24" s="1"/>
      <c r="T24" s="1"/>
      <c r="U24" s="1"/>
    </row>
    <row r="25" spans="1:21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2"/>
      <c r="M25" s="4"/>
      <c r="N25" s="1"/>
      <c r="O25" s="1"/>
      <c r="P25" s="1"/>
      <c r="Q25" s="1"/>
      <c r="R25" s="1"/>
      <c r="S25" s="1"/>
      <c r="T25" s="1"/>
      <c r="U25" s="1"/>
    </row>
    <row r="26" spans="1:21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2"/>
      <c r="M26" s="4"/>
      <c r="N26" s="1"/>
      <c r="O26" s="1"/>
      <c r="P26" s="1"/>
      <c r="Q26" s="1"/>
      <c r="R26" s="1"/>
      <c r="S26" s="1"/>
      <c r="T26" s="1"/>
      <c r="U26" s="1"/>
    </row>
    <row r="27" spans="1:21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2"/>
      <c r="M27" s="4"/>
      <c r="N27" s="1"/>
      <c r="O27" s="1"/>
      <c r="P27" s="1"/>
      <c r="Q27" s="1"/>
      <c r="R27" s="1"/>
      <c r="S27" s="1"/>
      <c r="T27" s="1"/>
      <c r="U27" s="1"/>
    </row>
    <row r="28" spans="1:21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2"/>
      <c r="M28" s="4"/>
      <c r="N28" s="1"/>
      <c r="O28" s="1"/>
      <c r="P28" s="1"/>
      <c r="Q28" s="1"/>
      <c r="R28" s="1"/>
      <c r="S28" s="1"/>
      <c r="T28" s="1"/>
      <c r="U28" s="1"/>
    </row>
    <row r="29" spans="1:21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2"/>
      <c r="M29" s="4"/>
      <c r="N29" s="1"/>
      <c r="O29" s="1"/>
      <c r="P29" s="1"/>
      <c r="Q29" s="1"/>
      <c r="R29" s="1"/>
      <c r="S29" s="1"/>
      <c r="T29" s="1"/>
      <c r="U29" s="1"/>
    </row>
    <row r="30" spans="1:21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2"/>
      <c r="M30" s="4"/>
      <c r="N30" s="1"/>
      <c r="O30" s="1"/>
      <c r="P30" s="1"/>
      <c r="Q30" s="1"/>
      <c r="R30" s="1"/>
      <c r="S30" s="1"/>
      <c r="T30" s="1"/>
      <c r="U30" s="1"/>
    </row>
    <row r="31" spans="1:21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2"/>
      <c r="M31" s="4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2"/>
      <c r="M32" s="4"/>
      <c r="N32" s="1"/>
      <c r="O32" s="1"/>
      <c r="P32" s="1"/>
      <c r="Q32" s="1"/>
      <c r="R32" s="1"/>
      <c r="S32" s="1"/>
      <c r="T32" s="1"/>
      <c r="U32" s="1"/>
    </row>
    <row r="33" spans="1:21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2"/>
      <c r="M33" s="4"/>
      <c r="N33" s="1"/>
      <c r="O33" s="1"/>
      <c r="P33" s="1"/>
      <c r="Q33" s="1"/>
      <c r="R33" s="1"/>
      <c r="S33" s="1"/>
      <c r="T33" s="1"/>
      <c r="U33" s="1"/>
    </row>
    <row r="34" spans="1:21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2"/>
      <c r="M34" s="4"/>
      <c r="N34" s="1"/>
      <c r="O34" s="1"/>
      <c r="P34" s="1"/>
      <c r="Q34" s="1"/>
      <c r="R34" s="1"/>
      <c r="S34" s="1"/>
      <c r="T34" s="1"/>
      <c r="U34" s="1"/>
    </row>
    <row r="35" spans="1:21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2"/>
      <c r="M35" s="4"/>
      <c r="N35" s="1"/>
      <c r="O35" s="1"/>
      <c r="P35" s="1"/>
      <c r="Q35" s="1"/>
      <c r="R35" s="1"/>
      <c r="S35" s="1"/>
      <c r="T35" s="1"/>
      <c r="U35" s="1"/>
    </row>
    <row r="36" spans="1:21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2"/>
      <c r="M36" s="4"/>
      <c r="N36" s="1"/>
      <c r="O36" s="1"/>
      <c r="P36" s="1"/>
      <c r="Q36" s="1"/>
      <c r="R36" s="1"/>
      <c r="S36" s="1"/>
      <c r="T36" s="1"/>
      <c r="U36" s="1"/>
    </row>
    <row r="37" spans="1:21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2"/>
      <c r="M37" s="4"/>
      <c r="N37" s="1"/>
      <c r="O37" s="1"/>
      <c r="P37" s="1"/>
      <c r="Q37" s="1"/>
      <c r="R37" s="1"/>
      <c r="S37" s="1"/>
      <c r="T37" s="1"/>
      <c r="U37" s="1"/>
    </row>
    <row r="38" spans="1:21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2"/>
      <c r="M38" s="4"/>
      <c r="N38" s="1"/>
      <c r="O38" s="1"/>
      <c r="P38" s="1"/>
      <c r="Q38" s="1"/>
      <c r="R38" s="1"/>
      <c r="S38" s="1"/>
      <c r="T38" s="1"/>
      <c r="U38" s="1"/>
    </row>
    <row r="39" spans="1:21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2"/>
      <c r="M39" s="4"/>
      <c r="N39" s="1"/>
      <c r="O39" s="1"/>
      <c r="P39" s="1"/>
      <c r="Q39" s="1"/>
      <c r="R39" s="1"/>
      <c r="S39" s="1"/>
      <c r="T39" s="1"/>
      <c r="U39" s="1"/>
    </row>
    <row r="40" spans="1:21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2"/>
      <c r="M40" s="4"/>
      <c r="N40" s="1"/>
      <c r="O40" s="1"/>
      <c r="P40" s="1"/>
      <c r="Q40" s="1"/>
      <c r="R40" s="1"/>
      <c r="S40" s="1"/>
      <c r="T40" s="1"/>
      <c r="U40" s="1"/>
    </row>
    <row r="41" spans="1:21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2"/>
      <c r="M41" s="4"/>
      <c r="N41" s="1"/>
      <c r="O41" s="1"/>
      <c r="P41" s="1"/>
      <c r="Q41" s="1"/>
      <c r="R41" s="1"/>
      <c r="S41" s="1"/>
      <c r="T41" s="1"/>
      <c r="U41" s="1"/>
    </row>
    <row r="42" spans="1:21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2"/>
      <c r="M42" s="4"/>
      <c r="N42" s="1"/>
      <c r="O42" s="1"/>
      <c r="P42" s="1"/>
      <c r="Q42" s="1"/>
      <c r="R42" s="1"/>
      <c r="S42" s="1"/>
      <c r="T42" s="1"/>
      <c r="U42" s="1"/>
    </row>
    <row r="43" spans="1:21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2"/>
      <c r="M43" s="4"/>
      <c r="N43" s="1"/>
      <c r="O43" s="1"/>
      <c r="P43" s="1"/>
      <c r="Q43" s="1"/>
      <c r="R43" s="1"/>
      <c r="S43" s="1"/>
      <c r="T43" s="1"/>
      <c r="U43" s="1"/>
    </row>
    <row r="44" spans="1:21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2"/>
      <c r="M44" s="4"/>
      <c r="N44" s="1"/>
      <c r="O44" s="1"/>
      <c r="P44" s="1"/>
      <c r="Q44" s="1"/>
      <c r="R44" s="1"/>
      <c r="S44" s="1"/>
      <c r="T44" s="1"/>
      <c r="U44" s="1"/>
    </row>
    <row r="45" spans="1:21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2"/>
      <c r="M45" s="4"/>
      <c r="N45" s="1"/>
      <c r="O45" s="1"/>
      <c r="P45" s="1"/>
      <c r="Q45" s="1"/>
      <c r="R45" s="1"/>
      <c r="S45" s="1"/>
      <c r="T45" s="1"/>
      <c r="U45" s="1"/>
    </row>
    <row r="46" spans="1:21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2"/>
      <c r="M46" s="4"/>
      <c r="N46" s="1"/>
      <c r="O46" s="1"/>
      <c r="P46" s="1"/>
      <c r="Q46" s="1"/>
      <c r="R46" s="1"/>
      <c r="S46" s="1"/>
      <c r="T46" s="1"/>
      <c r="U46" s="1"/>
    </row>
    <row r="47" spans="1:21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2"/>
      <c r="M47" s="4"/>
      <c r="N47" s="1"/>
      <c r="O47" s="1"/>
      <c r="P47" s="1"/>
      <c r="Q47" s="1"/>
      <c r="R47" s="1"/>
      <c r="S47" s="1"/>
      <c r="T47" s="1"/>
      <c r="U47" s="1"/>
    </row>
    <row r="48" spans="1:21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2"/>
      <c r="M48" s="4"/>
      <c r="N48" s="1"/>
      <c r="O48" s="1"/>
      <c r="P48" s="1"/>
      <c r="Q48" s="1"/>
      <c r="R48" s="1"/>
      <c r="S48" s="1"/>
      <c r="T48" s="1"/>
      <c r="U48" s="1"/>
    </row>
    <row r="49" spans="1:21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  <c r="S49" s="1"/>
      <c r="T49" s="1"/>
      <c r="U49" s="1"/>
    </row>
    <row r="50" spans="1:21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  <c r="S50" s="1"/>
      <c r="T50" s="1"/>
      <c r="U50" s="1"/>
    </row>
    <row r="51" spans="1:21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  <c r="S51" s="1"/>
      <c r="T51" s="1"/>
      <c r="U51" s="1"/>
    </row>
    <row r="52" spans="1:21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  <c r="S52" s="1"/>
      <c r="T52" s="1"/>
      <c r="U52" s="1"/>
    </row>
    <row r="53" spans="1:21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  <c r="S53" s="1"/>
      <c r="T53" s="1"/>
      <c r="U53" s="1"/>
    </row>
    <row r="54" spans="1:21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  <c r="S54" s="1"/>
      <c r="T54" s="1"/>
      <c r="U54" s="1"/>
    </row>
    <row r="55" spans="1:21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  <c r="S55" s="1"/>
      <c r="T55" s="1"/>
      <c r="U55" s="1"/>
    </row>
    <row r="56" spans="1:21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  <c r="S56" s="1"/>
      <c r="T56" s="1"/>
      <c r="U56" s="1"/>
    </row>
    <row r="57" spans="1:21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  <c r="S57" s="1"/>
      <c r="T57" s="1"/>
      <c r="U57" s="1"/>
    </row>
    <row r="58" spans="1:21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  <c r="S58" s="1"/>
      <c r="T58" s="1"/>
      <c r="U58" s="1"/>
    </row>
    <row r="59" spans="1:21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  <c r="S59" s="1"/>
      <c r="T59" s="1"/>
      <c r="U59" s="1"/>
    </row>
    <row r="60" spans="1:21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  <c r="S60" s="1"/>
      <c r="T60" s="1"/>
      <c r="U60" s="1"/>
    </row>
    <row r="61" spans="1:21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  <c r="S61" s="1"/>
      <c r="T61" s="1"/>
      <c r="U61" s="1"/>
    </row>
    <row r="62" spans="1:21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  <c r="S62" s="1"/>
      <c r="T62" s="1"/>
      <c r="U62" s="1"/>
    </row>
    <row r="63" spans="1:21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  <c r="S63" s="1"/>
      <c r="T63" s="1"/>
      <c r="U63" s="1"/>
    </row>
    <row r="64" spans="1:21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  <c r="S64" s="1"/>
      <c r="T64" s="1"/>
      <c r="U64" s="1"/>
    </row>
    <row r="65" spans="1:21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  <c r="S65" s="1"/>
      <c r="T65" s="1"/>
      <c r="U65" s="1"/>
    </row>
    <row r="66" spans="1:21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  <c r="S66" s="1"/>
      <c r="T66" s="1"/>
      <c r="U66" s="1"/>
    </row>
    <row r="67" spans="1:21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  <c r="S67" s="1"/>
      <c r="T67" s="1"/>
      <c r="U67" s="1"/>
    </row>
    <row r="68" spans="1:21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  <c r="S68" s="1"/>
      <c r="T68" s="1"/>
      <c r="U68" s="1"/>
    </row>
    <row r="69" spans="1:21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  <c r="S69" s="1"/>
      <c r="T69" s="1"/>
      <c r="U69" s="1"/>
    </row>
    <row r="70" spans="1:21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  <c r="S70" s="1"/>
      <c r="T70" s="1"/>
      <c r="U70" s="1"/>
    </row>
    <row r="71" spans="1:21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  <c r="S71" s="1"/>
      <c r="T71" s="1"/>
      <c r="U71" s="1"/>
    </row>
    <row r="72" spans="1:21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  <c r="S72" s="1"/>
      <c r="T72" s="1"/>
      <c r="U72" s="1"/>
    </row>
    <row r="73" spans="1:21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  <c r="S73" s="1"/>
      <c r="T73" s="1"/>
      <c r="U73" s="1"/>
    </row>
    <row r="74" spans="1:21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  <c r="S74" s="1"/>
      <c r="T74" s="1"/>
      <c r="U74" s="1"/>
    </row>
    <row r="75" spans="1:21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  <c r="S75" s="1"/>
      <c r="T75" s="1"/>
      <c r="U75" s="1"/>
    </row>
    <row r="76" spans="1:21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  <c r="S76" s="1"/>
      <c r="T76" s="1"/>
      <c r="U76" s="1"/>
    </row>
    <row r="77" spans="1:21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  <c r="S77" s="1"/>
      <c r="T77" s="1"/>
      <c r="U77" s="1"/>
    </row>
    <row r="78" spans="1:21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  <c r="S78" s="1"/>
      <c r="T78" s="1"/>
      <c r="U78" s="1"/>
    </row>
    <row r="79" spans="1:21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  <c r="S79" s="1"/>
      <c r="T79" s="1"/>
      <c r="U79" s="1"/>
    </row>
    <row r="80" spans="1:21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  <c r="S80" s="1"/>
      <c r="T80" s="1"/>
      <c r="U80" s="1"/>
    </row>
    <row r="81" spans="1:21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  <c r="S81" s="1"/>
      <c r="T81" s="1"/>
      <c r="U81" s="1"/>
    </row>
    <row r="82" spans="1:21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  <c r="S82" s="1"/>
      <c r="T82" s="1"/>
      <c r="U82" s="1"/>
    </row>
    <row r="83" spans="1:21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  <c r="S83" s="1"/>
      <c r="T83" s="1"/>
      <c r="U83" s="1"/>
    </row>
    <row r="84" spans="1:21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  <c r="S84" s="1"/>
      <c r="T84" s="1"/>
      <c r="U84" s="1"/>
    </row>
    <row r="85" spans="1:21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  <c r="S85" s="1"/>
      <c r="T85" s="1"/>
      <c r="U85" s="1"/>
    </row>
    <row r="86" spans="1:21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  <c r="S86" s="1"/>
      <c r="T86" s="1"/>
      <c r="U86" s="1"/>
    </row>
    <row r="87" spans="1:21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  <c r="S87" s="1"/>
      <c r="T87" s="1"/>
      <c r="U87" s="1"/>
    </row>
    <row r="88" spans="1:21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  <c r="S88" s="1"/>
      <c r="T88" s="1"/>
      <c r="U88" s="1"/>
    </row>
    <row r="89" spans="1:21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  <c r="S89" s="1"/>
      <c r="T89" s="1"/>
      <c r="U89" s="1"/>
    </row>
    <row r="90" spans="1:21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  <c r="S90" s="1"/>
      <c r="T90" s="1"/>
      <c r="U90" s="1"/>
    </row>
    <row r="91" spans="1:21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  <c r="S91" s="1"/>
      <c r="T91" s="1"/>
      <c r="U91" s="1"/>
    </row>
    <row r="92" spans="1:21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  <c r="S92" s="1"/>
      <c r="T92" s="1"/>
      <c r="U92" s="1"/>
    </row>
    <row r="93" spans="1:21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  <c r="S93" s="1"/>
      <c r="T93" s="1"/>
      <c r="U93" s="1"/>
    </row>
    <row r="94" spans="1:21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  <c r="S94" s="1"/>
      <c r="T94" s="1"/>
      <c r="U94" s="1"/>
    </row>
    <row r="95" spans="1:21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  <c r="S95" s="1"/>
      <c r="T95" s="1"/>
      <c r="U95" s="1"/>
    </row>
    <row r="96" spans="1:21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  <c r="S96" s="1"/>
      <c r="T96" s="1"/>
      <c r="U96" s="1"/>
    </row>
    <row r="97" spans="1:21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  <c r="S97" s="1"/>
      <c r="T97" s="1"/>
      <c r="U97" s="1"/>
    </row>
    <row r="98" spans="1:21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  <c r="S98" s="1"/>
      <c r="T98" s="1"/>
      <c r="U98" s="1"/>
    </row>
    <row r="99" spans="1:21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  <c r="S99" s="1"/>
      <c r="T99" s="1"/>
      <c r="U99" s="1"/>
    </row>
    <row r="100" spans="1:21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  <c r="S100" s="1"/>
      <c r="T100" s="1"/>
      <c r="U100" s="1"/>
    </row>
    <row r="101" spans="1:21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  <c r="S101" s="1"/>
      <c r="T101" s="1"/>
      <c r="U101" s="1"/>
    </row>
    <row r="102" spans="1:21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  <c r="S102" s="1"/>
      <c r="T102" s="1"/>
      <c r="U102" s="1"/>
    </row>
    <row r="103" spans="1:21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  <c r="S103" s="1"/>
      <c r="T103" s="1"/>
      <c r="U103" s="1"/>
    </row>
    <row r="104" spans="1:21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  <c r="S104" s="1"/>
      <c r="T104" s="1"/>
      <c r="U104" s="1"/>
    </row>
    <row r="105" spans="1:21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  <c r="S105" s="1"/>
      <c r="T105" s="1"/>
      <c r="U105" s="1"/>
    </row>
    <row r="106" spans="1:21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  <c r="S106" s="1"/>
      <c r="T106" s="1"/>
      <c r="U106" s="1"/>
    </row>
    <row r="107" spans="1:21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  <c r="S107" s="1"/>
      <c r="T107" s="1"/>
      <c r="U107" s="1"/>
    </row>
    <row r="108" spans="1:21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  <c r="S108" s="1"/>
      <c r="T108" s="1"/>
      <c r="U108" s="1"/>
    </row>
    <row r="109" spans="1:21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  <c r="S109" s="1"/>
      <c r="T109" s="1"/>
      <c r="U109" s="1"/>
    </row>
    <row r="110" spans="1:21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  <c r="S110" s="1"/>
      <c r="T110" s="1"/>
      <c r="U110" s="1"/>
    </row>
    <row r="111" spans="1:21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  <c r="S111" s="1"/>
      <c r="T111" s="1"/>
      <c r="U111" s="1"/>
    </row>
    <row r="112" spans="1:21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  <c r="S112" s="1"/>
      <c r="T112" s="1"/>
      <c r="U112" s="1"/>
    </row>
    <row r="113" spans="1:21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  <c r="S113" s="1"/>
      <c r="T113" s="1"/>
      <c r="U113" s="1"/>
    </row>
    <row r="114" spans="1:21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  <c r="S114" s="1"/>
      <c r="T114" s="1"/>
      <c r="U114" s="1"/>
    </row>
    <row r="115" spans="1:21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  <c r="S115" s="1"/>
      <c r="T115" s="1"/>
      <c r="U115" s="1"/>
    </row>
    <row r="116" spans="1:21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  <c r="S116" s="1"/>
      <c r="T116" s="1"/>
      <c r="U116" s="1"/>
    </row>
    <row r="117" spans="1:21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  <c r="S117" s="1"/>
      <c r="T117" s="1"/>
      <c r="U117" s="1"/>
    </row>
    <row r="118" spans="1:21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  <c r="S118" s="1"/>
      <c r="T118" s="1"/>
      <c r="U118" s="1"/>
    </row>
    <row r="119" spans="1:21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  <c r="S119" s="1"/>
      <c r="T119" s="1"/>
      <c r="U119" s="1"/>
    </row>
    <row r="120" spans="1:21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  <c r="S120" s="1"/>
      <c r="T120" s="1"/>
      <c r="U120" s="1"/>
    </row>
    <row r="121" spans="1:21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  <c r="S121" s="1"/>
      <c r="T121" s="1"/>
      <c r="U121" s="1"/>
    </row>
    <row r="122" spans="1:21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  <c r="S122" s="1"/>
      <c r="T122" s="1"/>
      <c r="U122" s="1"/>
    </row>
    <row r="123" spans="1:21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  <c r="S123" s="1"/>
      <c r="T123" s="1"/>
      <c r="U123" s="1"/>
    </row>
    <row r="124" spans="1:21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  <c r="S124" s="1"/>
      <c r="T124" s="1"/>
      <c r="U124" s="1"/>
    </row>
    <row r="125" spans="1:21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  <c r="S125" s="1"/>
      <c r="T125" s="1"/>
      <c r="U125" s="1"/>
    </row>
    <row r="126" spans="1:21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  <c r="S126" s="1"/>
      <c r="T126" s="1"/>
      <c r="U126" s="1"/>
    </row>
    <row r="127" spans="1:21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  <c r="S127" s="1"/>
      <c r="T127" s="1"/>
      <c r="U127" s="1"/>
    </row>
    <row r="128" spans="1:21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  <c r="S128" s="1"/>
      <c r="T128" s="1"/>
      <c r="U128" s="1"/>
    </row>
    <row r="129" spans="1:21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  <c r="S129" s="1"/>
      <c r="T129" s="1"/>
      <c r="U129" s="1"/>
    </row>
    <row r="130" spans="1:21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  <c r="S130" s="1"/>
      <c r="T130" s="1"/>
      <c r="U130" s="1"/>
    </row>
    <row r="131" spans="1:21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  <c r="S131" s="1"/>
      <c r="T131" s="1"/>
      <c r="U131" s="1"/>
    </row>
    <row r="132" spans="1:21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  <c r="S132" s="1"/>
      <c r="T132" s="1"/>
      <c r="U132" s="1"/>
    </row>
    <row r="133" spans="1:21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  <c r="S133" s="1"/>
      <c r="T133" s="1"/>
      <c r="U133" s="1"/>
    </row>
    <row r="134" spans="1:21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  <c r="S134" s="1"/>
      <c r="T134" s="1"/>
      <c r="U134" s="1"/>
    </row>
    <row r="135" spans="1:21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  <c r="S135" s="1"/>
      <c r="T135" s="1"/>
      <c r="U135" s="1"/>
    </row>
    <row r="136" spans="1:21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  <c r="S136" s="1"/>
      <c r="T136" s="1"/>
      <c r="U136" s="1"/>
    </row>
    <row r="137" spans="1:21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  <c r="S137" s="1"/>
      <c r="T137" s="1"/>
      <c r="U137" s="1"/>
    </row>
    <row r="138" spans="1:21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  <c r="S138" s="1"/>
      <c r="T138" s="1"/>
      <c r="U138" s="1"/>
    </row>
    <row r="139" spans="1:21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  <c r="S139" s="1"/>
      <c r="T139" s="1"/>
      <c r="U139" s="1"/>
    </row>
    <row r="140" spans="1:21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  <c r="S140" s="1"/>
      <c r="T140" s="1"/>
      <c r="U140" s="1"/>
    </row>
    <row r="141" spans="1:21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  <c r="S141" s="1"/>
      <c r="T141" s="1"/>
      <c r="U141" s="1"/>
    </row>
    <row r="142" spans="1:21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  <c r="S142" s="1"/>
      <c r="T142" s="1"/>
      <c r="U142" s="1"/>
    </row>
    <row r="143" spans="1:21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  <c r="S143" s="1"/>
      <c r="T143" s="1"/>
      <c r="U143" s="1"/>
    </row>
    <row r="144" spans="1:21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  <c r="S144" s="1"/>
      <c r="T144" s="1"/>
      <c r="U144" s="1"/>
    </row>
    <row r="145" spans="1:21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  <c r="S145" s="1"/>
      <c r="T145" s="1"/>
      <c r="U145" s="1"/>
    </row>
    <row r="146" spans="1:21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  <c r="S146" s="1"/>
      <c r="T146" s="1"/>
      <c r="U146" s="1"/>
    </row>
    <row r="147" spans="1:21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  <c r="S147" s="1"/>
      <c r="T147" s="1"/>
      <c r="U147" s="1"/>
    </row>
    <row r="148" spans="1:21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  <c r="S148" s="1"/>
      <c r="T148" s="1"/>
      <c r="U148" s="1"/>
    </row>
    <row r="149" spans="1:21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  <c r="S149" s="1"/>
      <c r="T149" s="1"/>
      <c r="U149" s="1"/>
    </row>
    <row r="150" spans="1:21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  <c r="S150" s="1"/>
      <c r="T150" s="1"/>
      <c r="U150" s="1"/>
    </row>
    <row r="151" spans="1:21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  <c r="S151" s="1"/>
      <c r="T151" s="1"/>
      <c r="U151" s="1"/>
    </row>
    <row r="152" spans="1:21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  <c r="S152" s="1"/>
      <c r="T152" s="1"/>
      <c r="U152" s="1"/>
    </row>
    <row r="153" spans="1:21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  <c r="S153" s="1"/>
      <c r="T153" s="1"/>
      <c r="U153" s="1"/>
    </row>
    <row r="154" spans="1:21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  <c r="S154" s="1"/>
      <c r="T154" s="1"/>
      <c r="U154" s="1"/>
    </row>
    <row r="155" spans="1:21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  <c r="S155" s="1"/>
      <c r="T155" s="1"/>
      <c r="U155" s="1"/>
    </row>
    <row r="156" spans="1:21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  <c r="S156" s="1"/>
      <c r="T156" s="1"/>
      <c r="U156" s="1"/>
    </row>
    <row r="157" spans="1:21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  <c r="S157" s="1"/>
      <c r="T157" s="1"/>
      <c r="U157" s="1"/>
    </row>
    <row r="158" spans="1:21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  <c r="S158" s="1"/>
      <c r="T158" s="1"/>
      <c r="U158" s="1"/>
    </row>
    <row r="159" spans="1:21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  <c r="S159" s="1"/>
      <c r="T159" s="1"/>
      <c r="U159" s="1"/>
    </row>
    <row r="160" spans="1:21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  <c r="S160" s="1"/>
      <c r="T160" s="1"/>
      <c r="U160" s="1"/>
    </row>
    <row r="161" spans="1:21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  <c r="S161" s="1"/>
      <c r="T161" s="1"/>
      <c r="U161" s="1"/>
    </row>
    <row r="162" spans="1:21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  <c r="S162" s="1"/>
      <c r="T162" s="1"/>
      <c r="U162" s="1"/>
    </row>
    <row r="163" spans="1:21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  <c r="S163" s="1"/>
      <c r="T163" s="1"/>
      <c r="U163" s="1"/>
    </row>
    <row r="164" spans="1:21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  <c r="S164" s="1"/>
      <c r="T164" s="1"/>
      <c r="U164" s="1"/>
    </row>
    <row r="165" spans="1:21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  <c r="S165" s="1"/>
      <c r="T165" s="1"/>
      <c r="U165" s="1"/>
    </row>
    <row r="166" spans="1:21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  <c r="S166" s="1"/>
      <c r="T166" s="1"/>
      <c r="U166" s="1"/>
    </row>
    <row r="167" spans="1:21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  <c r="S167" s="1"/>
      <c r="T167" s="1"/>
      <c r="U167" s="1"/>
    </row>
    <row r="168" spans="1:21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  <c r="S168" s="1"/>
      <c r="T168" s="1"/>
      <c r="U168" s="1"/>
    </row>
    <row r="169" spans="1:21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  <c r="S169" s="1"/>
      <c r="T169" s="1"/>
      <c r="U169" s="1"/>
    </row>
    <row r="170" spans="1:21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  <c r="S170" s="1"/>
      <c r="T170" s="1"/>
      <c r="U170" s="1"/>
    </row>
    <row r="171" spans="1:21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  <c r="S171" s="1"/>
      <c r="T171" s="1"/>
      <c r="U171" s="1"/>
    </row>
    <row r="172" spans="1:21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  <c r="S172" s="1"/>
      <c r="T172" s="1"/>
      <c r="U172" s="1"/>
    </row>
    <row r="173" spans="1:21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  <c r="S173" s="1"/>
      <c r="T173" s="1"/>
      <c r="U173" s="1"/>
    </row>
    <row r="174" spans="1:21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  <c r="S174" s="1"/>
      <c r="T174" s="1"/>
      <c r="U174" s="1"/>
    </row>
    <row r="175" spans="1:21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  <c r="S175" s="1"/>
      <c r="T175" s="1"/>
      <c r="U175" s="1"/>
    </row>
    <row r="176" spans="1:21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  <c r="S176" s="1"/>
      <c r="T176" s="1"/>
      <c r="U176" s="1"/>
    </row>
    <row r="177" spans="1:21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  <c r="S177" s="1"/>
      <c r="T177" s="1"/>
      <c r="U177" s="1"/>
    </row>
    <row r="178" spans="1:21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  <c r="S178" s="1"/>
      <c r="T178" s="1"/>
      <c r="U178" s="1"/>
    </row>
    <row r="179" spans="1:21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  <c r="S179" s="1"/>
      <c r="T179" s="1"/>
      <c r="U179" s="1"/>
    </row>
    <row r="180" spans="1:21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  <c r="S180" s="1"/>
      <c r="T180" s="1"/>
      <c r="U180" s="1"/>
    </row>
    <row r="181" spans="1:21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  <c r="S181" s="1"/>
      <c r="T181" s="1"/>
      <c r="U181" s="1"/>
    </row>
    <row r="182" spans="1:21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  <c r="S182" s="1"/>
      <c r="T182" s="1"/>
      <c r="U182" s="1"/>
    </row>
    <row r="183" spans="1:21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  <c r="S183" s="1"/>
      <c r="T183" s="1"/>
      <c r="U183" s="1"/>
    </row>
    <row r="184" spans="1:21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  <c r="S184" s="1"/>
      <c r="T184" s="1"/>
      <c r="U184" s="1"/>
    </row>
    <row r="185" spans="1:21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  <c r="S185" s="1"/>
      <c r="T185" s="1"/>
      <c r="U185" s="1"/>
    </row>
    <row r="186" spans="1:21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  <c r="S186" s="1"/>
      <c r="T186" s="1"/>
      <c r="U186" s="1"/>
    </row>
    <row r="187" spans="1:21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  <c r="S187" s="1"/>
      <c r="T187" s="1"/>
      <c r="U187" s="1"/>
    </row>
    <row r="188" spans="1:21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  <c r="S188" s="1"/>
      <c r="T188" s="1"/>
      <c r="U188" s="1"/>
    </row>
    <row r="189" spans="1:21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  <c r="S189" s="1"/>
      <c r="T189" s="1"/>
      <c r="U189" s="1"/>
    </row>
    <row r="190" spans="1:21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  <c r="S190" s="1"/>
      <c r="T190" s="1"/>
      <c r="U190" s="1"/>
    </row>
    <row r="191" spans="1:21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  <c r="S191" s="1"/>
      <c r="T191" s="1"/>
      <c r="U191" s="1"/>
    </row>
    <row r="192" spans="1:21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  <c r="S192" s="1"/>
      <c r="T192" s="1"/>
      <c r="U192" s="1"/>
    </row>
    <row r="193" spans="1:21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  <c r="S193" s="1"/>
      <c r="T193" s="1"/>
      <c r="U193" s="1"/>
    </row>
    <row r="194" spans="1:21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  <c r="S194" s="1"/>
      <c r="T194" s="1"/>
      <c r="U194" s="1"/>
    </row>
    <row r="195" spans="1:21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  <c r="S195" s="1"/>
      <c r="T195" s="1"/>
      <c r="U195" s="1"/>
    </row>
    <row r="196" spans="1:21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  <c r="S196" s="1"/>
      <c r="T196" s="1"/>
      <c r="U196" s="1"/>
    </row>
    <row r="197" spans="1:21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  <c r="S197" s="1"/>
      <c r="T197" s="1"/>
      <c r="U197" s="1"/>
    </row>
    <row r="198" spans="1:21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  <c r="S198" s="1"/>
      <c r="T198" s="1"/>
      <c r="U198" s="1"/>
    </row>
    <row r="199" spans="1:21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  <c r="S199" s="1"/>
      <c r="T199" s="1"/>
      <c r="U199" s="1"/>
    </row>
    <row r="200" spans="1:21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  <c r="S200" s="1"/>
      <c r="T200" s="1"/>
      <c r="U200" s="1"/>
    </row>
    <row r="201" spans="1:21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  <c r="S201" s="1"/>
      <c r="T201" s="1"/>
      <c r="U201" s="1"/>
    </row>
    <row r="202" spans="1:21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  <c r="S202" s="1"/>
      <c r="T202" s="1"/>
      <c r="U202" s="1"/>
    </row>
    <row r="203" spans="1:21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  <c r="S203" s="1"/>
      <c r="T203" s="1"/>
      <c r="U203" s="1"/>
    </row>
    <row r="204" spans="1:21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  <c r="S204" s="1"/>
      <c r="T204" s="1"/>
      <c r="U204" s="1"/>
    </row>
    <row r="205" spans="1:21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  <c r="S205" s="1"/>
      <c r="T205" s="1"/>
      <c r="U205" s="1"/>
    </row>
    <row r="206" spans="1:21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  <c r="S206" s="1"/>
      <c r="T206" s="1"/>
      <c r="U206" s="1"/>
    </row>
    <row r="207" spans="1:21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  <c r="S207" s="1"/>
      <c r="T207" s="1"/>
      <c r="U207" s="1"/>
    </row>
    <row r="208" spans="1:21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  <c r="S208" s="1"/>
      <c r="T208" s="1"/>
      <c r="U208" s="1"/>
    </row>
    <row r="209" spans="1:21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  <c r="S209" s="1"/>
      <c r="T209" s="1"/>
      <c r="U209" s="1"/>
    </row>
    <row r="210" spans="1:21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  <c r="S210" s="1"/>
      <c r="T210" s="1"/>
      <c r="U210" s="1"/>
    </row>
    <row r="211" spans="1:21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  <c r="S211" s="1"/>
      <c r="T211" s="1"/>
      <c r="U211" s="1"/>
    </row>
    <row r="212" spans="1:21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  <c r="S212" s="1"/>
      <c r="T212" s="1"/>
      <c r="U212" s="1"/>
    </row>
    <row r="213" spans="1:21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  <c r="S213" s="1"/>
      <c r="T213" s="1"/>
      <c r="U213" s="1"/>
    </row>
    <row r="214" spans="1:21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  <c r="S214" s="1"/>
      <c r="T214" s="1"/>
      <c r="U214" s="1"/>
    </row>
    <row r="215" spans="1:21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  <c r="S215" s="1"/>
      <c r="T215" s="1"/>
      <c r="U215" s="1"/>
    </row>
    <row r="216" spans="1:21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  <c r="S216" s="1"/>
      <c r="T216" s="1"/>
      <c r="U216" s="1"/>
    </row>
    <row r="217" spans="1:21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  <c r="S217" s="1"/>
      <c r="T217" s="1"/>
      <c r="U217" s="1"/>
    </row>
    <row r="218" spans="1:21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  <c r="S218" s="1"/>
      <c r="T218" s="1"/>
      <c r="U218" s="1"/>
    </row>
    <row r="219" spans="1:21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  <c r="S219" s="1"/>
      <c r="T219" s="1"/>
      <c r="U219" s="1"/>
    </row>
    <row r="220" spans="1:21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  <c r="S220" s="1"/>
      <c r="T220" s="1"/>
      <c r="U220" s="1"/>
    </row>
    <row r="221" spans="1:21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  <c r="S221" s="1"/>
      <c r="T221" s="1"/>
      <c r="U221" s="1"/>
    </row>
    <row r="222" spans="1:21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  <c r="S222" s="1"/>
      <c r="T222" s="1"/>
      <c r="U222" s="1"/>
    </row>
    <row r="223" spans="1:21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  <c r="S223" s="1"/>
      <c r="T223" s="1"/>
      <c r="U223" s="1"/>
    </row>
    <row r="224" spans="1:21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  <c r="S224" s="1"/>
      <c r="T224" s="1"/>
      <c r="U224" s="1"/>
    </row>
    <row r="225" spans="1:21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  <c r="S225" s="1"/>
      <c r="T225" s="1"/>
      <c r="U225" s="1"/>
    </row>
    <row r="226" spans="1:21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  <c r="S226" s="1"/>
      <c r="T226" s="1"/>
      <c r="U226" s="1"/>
    </row>
    <row r="227" spans="1:21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  <c r="S227" s="1"/>
      <c r="T227" s="1"/>
      <c r="U227" s="1"/>
    </row>
    <row r="228" spans="1:21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  <c r="S228" s="1"/>
      <c r="T228" s="1"/>
      <c r="U228" s="1"/>
    </row>
    <row r="229" spans="1:21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  <c r="S229" s="1"/>
      <c r="T229" s="1"/>
      <c r="U229" s="1"/>
    </row>
    <row r="230" spans="1:21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  <c r="S230" s="1"/>
      <c r="T230" s="1"/>
      <c r="U230" s="1"/>
    </row>
    <row r="231" spans="1:21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  <c r="S231" s="1"/>
      <c r="T231" s="1"/>
      <c r="U231" s="1"/>
    </row>
    <row r="232" spans="1:21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  <c r="S232" s="1"/>
      <c r="T232" s="1"/>
      <c r="U232" s="1"/>
    </row>
    <row r="233" spans="1:21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  <c r="S233" s="1"/>
      <c r="T233" s="1"/>
      <c r="U233" s="1"/>
    </row>
    <row r="234" spans="1:21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  <c r="S234" s="1"/>
      <c r="T234" s="1"/>
      <c r="U234" s="1"/>
    </row>
    <row r="235" spans="1:21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  <c r="S235" s="1"/>
      <c r="T235" s="1"/>
      <c r="U235" s="1"/>
    </row>
    <row r="236" spans="1:21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  <c r="S236" s="1"/>
      <c r="T236" s="1"/>
      <c r="U236" s="1"/>
    </row>
    <row r="237" spans="1:21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  <c r="S237" s="1"/>
      <c r="T237" s="1"/>
      <c r="U237" s="1"/>
    </row>
    <row r="238" spans="1:21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  <c r="S238" s="1"/>
      <c r="T238" s="1"/>
      <c r="U238" s="1"/>
    </row>
    <row r="239" spans="1:21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  <c r="S239" s="1"/>
      <c r="T239" s="1"/>
      <c r="U239" s="1"/>
    </row>
    <row r="240" spans="1:21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  <c r="S240" s="1"/>
      <c r="T240" s="1"/>
      <c r="U240" s="1"/>
    </row>
    <row r="241" spans="1:21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  <c r="S241" s="1"/>
      <c r="T241" s="1"/>
      <c r="U241" s="1"/>
    </row>
    <row r="242" spans="1:21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  <c r="S242" s="1"/>
      <c r="T242" s="1"/>
      <c r="U242" s="1"/>
    </row>
    <row r="243" spans="1:21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  <c r="S243" s="1"/>
      <c r="T243" s="1"/>
      <c r="U243" s="1"/>
    </row>
    <row r="244" spans="1:21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  <c r="S244" s="1"/>
      <c r="T244" s="1"/>
      <c r="U244" s="1"/>
    </row>
    <row r="245" spans="1:21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  <c r="S245" s="1"/>
      <c r="T245" s="1"/>
      <c r="U245" s="1"/>
    </row>
    <row r="246" spans="1:21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  <c r="S246" s="1"/>
      <c r="T246" s="1"/>
      <c r="U246" s="1"/>
    </row>
    <row r="247" spans="1:21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  <c r="S247" s="1"/>
      <c r="T247" s="1"/>
      <c r="U247" s="1"/>
    </row>
    <row r="248" spans="1:21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  <c r="S248" s="1"/>
      <c r="T248" s="1"/>
      <c r="U248" s="1"/>
    </row>
    <row r="249" spans="1:21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  <c r="S249" s="1"/>
      <c r="T249" s="1"/>
      <c r="U249" s="1"/>
    </row>
    <row r="250" spans="1:21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  <c r="S250" s="1"/>
      <c r="T250" s="1"/>
      <c r="U250" s="1"/>
    </row>
    <row r="251" spans="1:21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  <c r="S251" s="1"/>
      <c r="T251" s="1"/>
      <c r="U251" s="1"/>
    </row>
    <row r="252" spans="1:21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  <c r="S252" s="1"/>
      <c r="T252" s="1"/>
      <c r="U252" s="1"/>
    </row>
    <row r="253" spans="1:21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  <c r="S253" s="1"/>
      <c r="T253" s="1"/>
      <c r="U253" s="1"/>
    </row>
    <row r="254" spans="1:21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  <c r="S254" s="1"/>
      <c r="T254" s="1"/>
      <c r="U254" s="1"/>
    </row>
    <row r="255" spans="1:21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  <c r="S255" s="1"/>
      <c r="T255" s="1"/>
      <c r="U255" s="1"/>
    </row>
    <row r="256" spans="1:21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  <c r="S256" s="1"/>
      <c r="T256" s="1"/>
      <c r="U256" s="1"/>
    </row>
    <row r="257" spans="1:21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  <c r="S257" s="1"/>
      <c r="T257" s="1"/>
      <c r="U257" s="1"/>
    </row>
    <row r="258" spans="1:21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  <c r="S258" s="1"/>
      <c r="T258" s="1"/>
      <c r="U258" s="1"/>
    </row>
    <row r="259" spans="1:21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  <c r="S259" s="1"/>
      <c r="T259" s="1"/>
      <c r="U259" s="1"/>
    </row>
    <row r="260" spans="1:21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  <c r="S260" s="1"/>
      <c r="T260" s="1"/>
      <c r="U260" s="1"/>
    </row>
    <row r="261" spans="1:21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  <c r="S261" s="1"/>
      <c r="T261" s="1"/>
      <c r="U261" s="1"/>
    </row>
    <row r="262" spans="1:21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  <c r="S262" s="1"/>
      <c r="T262" s="1"/>
      <c r="U262" s="1"/>
    </row>
    <row r="263" spans="1:21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  <c r="S263" s="1"/>
      <c r="T263" s="1"/>
      <c r="U263" s="1"/>
    </row>
    <row r="264" spans="1:21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  <c r="S264" s="1"/>
      <c r="T264" s="1"/>
      <c r="U264" s="1"/>
    </row>
    <row r="265" spans="1:21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  <c r="S265" s="1"/>
      <c r="T265" s="1"/>
      <c r="U265" s="1"/>
    </row>
    <row r="266" spans="1:21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  <c r="S266" s="1"/>
      <c r="T266" s="1"/>
      <c r="U266" s="1"/>
    </row>
    <row r="267" spans="1:21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  <c r="S267" s="1"/>
      <c r="T267" s="1"/>
      <c r="U267" s="1"/>
    </row>
    <row r="268" spans="1:21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  <c r="S268" s="1"/>
      <c r="T268" s="1"/>
      <c r="U268" s="1"/>
    </row>
    <row r="269" spans="1:21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  <c r="S269" s="1"/>
      <c r="T269" s="1"/>
      <c r="U269" s="1"/>
    </row>
    <row r="270" spans="1:21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  <c r="S270" s="1"/>
      <c r="T270" s="1"/>
      <c r="U270" s="1"/>
    </row>
    <row r="271" spans="1:21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  <c r="S271" s="1"/>
      <c r="T271" s="1"/>
      <c r="U271" s="1"/>
    </row>
    <row r="272" spans="1:21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  <c r="S272" s="1"/>
      <c r="T272" s="1"/>
      <c r="U272" s="1"/>
    </row>
    <row r="273" spans="1:21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  <c r="S273" s="1"/>
      <c r="T273" s="1"/>
      <c r="U273" s="1"/>
    </row>
    <row r="274" spans="1:21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  <c r="S274" s="1"/>
      <c r="T274" s="1"/>
      <c r="U274" s="1"/>
    </row>
    <row r="275" spans="1:21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  <c r="S275" s="1"/>
      <c r="T275" s="1"/>
      <c r="U275" s="1"/>
    </row>
    <row r="276" spans="1:21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  <c r="S276" s="1"/>
      <c r="T276" s="1"/>
      <c r="U276" s="1"/>
    </row>
    <row r="277" spans="1:21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  <c r="S277" s="1"/>
      <c r="T277" s="1"/>
      <c r="U277" s="1"/>
    </row>
    <row r="278" spans="1:21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  <c r="S278" s="1"/>
      <c r="T278" s="1"/>
      <c r="U278" s="1"/>
    </row>
    <row r="279" spans="1:21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  <c r="S279" s="1"/>
      <c r="T279" s="1"/>
      <c r="U279" s="1"/>
    </row>
    <row r="280" spans="1:21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  <c r="S280" s="1"/>
      <c r="T280" s="1"/>
      <c r="U280" s="1"/>
    </row>
    <row r="281" spans="1:21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  <c r="S281" s="1"/>
      <c r="T281" s="1"/>
      <c r="U281" s="1"/>
    </row>
    <row r="282" spans="1:21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  <c r="S282" s="1"/>
      <c r="T282" s="1"/>
      <c r="U282" s="1"/>
    </row>
    <row r="283" spans="1:21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  <c r="S283" s="1"/>
      <c r="T283" s="1"/>
      <c r="U283" s="1"/>
    </row>
    <row r="284" spans="1:21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  <c r="S284" s="1"/>
      <c r="T284" s="1"/>
      <c r="U284" s="1"/>
    </row>
    <row r="285" spans="1:21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  <c r="S285" s="1"/>
      <c r="T285" s="1"/>
      <c r="U285" s="1"/>
    </row>
    <row r="286" spans="1:21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  <c r="S286" s="1"/>
      <c r="T286" s="1"/>
      <c r="U286" s="1"/>
    </row>
    <row r="287" spans="1:21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  <c r="S287" s="1"/>
      <c r="T287" s="1"/>
      <c r="U287" s="1"/>
    </row>
    <row r="288" spans="1:21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  <c r="S288" s="1"/>
      <c r="T288" s="1"/>
      <c r="U288" s="1"/>
    </row>
    <row r="289" spans="1:21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  <c r="S289" s="1"/>
      <c r="T289" s="1"/>
      <c r="U289" s="1"/>
    </row>
    <row r="290" spans="1:21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  <c r="S290" s="1"/>
      <c r="T290" s="1"/>
      <c r="U290" s="1"/>
    </row>
    <row r="291" spans="1:21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  <c r="S291" s="1"/>
      <c r="T291" s="1"/>
      <c r="U291" s="1"/>
    </row>
    <row r="292" spans="1:21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  <c r="S292" s="1"/>
      <c r="T292" s="1"/>
      <c r="U292" s="1"/>
    </row>
    <row r="293" spans="1:21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  <c r="S293" s="1"/>
      <c r="T293" s="1"/>
      <c r="U293" s="1"/>
    </row>
    <row r="294" spans="1:21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  <c r="S294" s="1"/>
      <c r="T294" s="1"/>
      <c r="U294" s="1"/>
    </row>
    <row r="295" spans="1:21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  <c r="S295" s="1"/>
      <c r="T295" s="1"/>
      <c r="U295" s="1"/>
    </row>
    <row r="296" spans="1:21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  <c r="S296" s="1"/>
      <c r="T296" s="1"/>
      <c r="U296" s="1"/>
    </row>
    <row r="297" spans="1:21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  <c r="S297" s="1"/>
      <c r="T297" s="1"/>
      <c r="U297" s="1"/>
    </row>
    <row r="298" spans="1:21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  <c r="S298" s="1"/>
      <c r="T298" s="1"/>
      <c r="U298" s="1"/>
    </row>
    <row r="299" spans="1:21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  <c r="S299" s="1"/>
      <c r="T299" s="1"/>
      <c r="U299" s="1"/>
    </row>
    <row r="300" spans="1:21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  <c r="S300" s="1"/>
      <c r="T300" s="1"/>
      <c r="U300" s="1"/>
    </row>
    <row r="301" spans="1:21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  <c r="S301" s="1"/>
      <c r="T301" s="1"/>
      <c r="U301" s="1"/>
    </row>
    <row r="302" spans="1:21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  <c r="S302" s="1"/>
      <c r="T302" s="1"/>
      <c r="U302" s="1"/>
    </row>
    <row r="303" spans="1:21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  <c r="S303" s="1"/>
      <c r="T303" s="1"/>
      <c r="U303" s="1"/>
    </row>
    <row r="304" spans="1:21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  <c r="S304" s="1"/>
      <c r="T304" s="1"/>
      <c r="U304" s="1"/>
    </row>
    <row r="305" spans="1:21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  <c r="S305" s="1"/>
      <c r="T305" s="1"/>
      <c r="U305" s="1"/>
    </row>
    <row r="306" spans="1:21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  <c r="S306" s="1"/>
      <c r="T306" s="1"/>
      <c r="U306" s="1"/>
    </row>
    <row r="307" spans="1:21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  <c r="S307" s="1"/>
      <c r="T307" s="1"/>
      <c r="U307" s="1"/>
    </row>
    <row r="308" spans="1:21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  <c r="S308" s="1"/>
      <c r="T308" s="1"/>
      <c r="U308" s="1"/>
    </row>
    <row r="309" spans="1:21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  <c r="S309" s="1"/>
      <c r="T309" s="1"/>
      <c r="U309" s="1"/>
    </row>
    <row r="310" spans="1:21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  <c r="S310" s="1"/>
      <c r="T310" s="1"/>
      <c r="U310" s="1"/>
    </row>
    <row r="311" spans="1:21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  <c r="S311" s="1"/>
      <c r="T311" s="1"/>
      <c r="U311" s="1"/>
    </row>
    <row r="312" spans="1:21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  <c r="S312" s="1"/>
      <c r="T312" s="1"/>
      <c r="U312" s="1"/>
    </row>
    <row r="313" spans="1:21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  <c r="S313" s="1"/>
      <c r="T313" s="1"/>
      <c r="U313" s="1"/>
    </row>
    <row r="314" spans="1:21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  <c r="S314" s="1"/>
      <c r="T314" s="1"/>
      <c r="U314" s="1"/>
    </row>
    <row r="315" spans="1:21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  <c r="S315" s="1"/>
      <c r="T315" s="1"/>
      <c r="U315" s="1"/>
    </row>
    <row r="316" spans="1:21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  <c r="S316" s="1"/>
      <c r="T316" s="1"/>
      <c r="U316" s="1"/>
    </row>
    <row r="317" spans="1:21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  <c r="S317" s="1"/>
      <c r="T317" s="1"/>
      <c r="U317" s="1"/>
    </row>
    <row r="318" spans="1:21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  <c r="S318" s="1"/>
      <c r="T318" s="1"/>
      <c r="U318" s="1"/>
    </row>
    <row r="319" spans="1:21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  <c r="S319" s="1"/>
      <c r="T319" s="1"/>
      <c r="U319" s="1"/>
    </row>
    <row r="320" spans="1:21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  <c r="S320" s="1"/>
      <c r="T320" s="1"/>
      <c r="U320" s="1"/>
    </row>
    <row r="321" spans="1:21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  <c r="S321" s="1"/>
      <c r="T321" s="1"/>
      <c r="U321" s="1"/>
    </row>
    <row r="322" spans="1:21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  <c r="S322" s="1"/>
      <c r="T322" s="1"/>
      <c r="U322" s="1"/>
    </row>
    <row r="323" spans="1:21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  <c r="S323" s="1"/>
      <c r="T323" s="1"/>
      <c r="U323" s="1"/>
    </row>
    <row r="324" spans="1:21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  <c r="S324" s="1"/>
      <c r="T324" s="1"/>
      <c r="U324" s="1"/>
    </row>
    <row r="325" spans="1:21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  <c r="S325" s="1"/>
      <c r="T325" s="1"/>
      <c r="U325" s="1"/>
    </row>
    <row r="326" spans="1:21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  <c r="S326" s="1"/>
      <c r="T326" s="1"/>
      <c r="U326" s="1"/>
    </row>
    <row r="327" spans="1:21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  <c r="S327" s="1"/>
      <c r="T327" s="1"/>
      <c r="U327" s="1"/>
    </row>
    <row r="328" spans="1:21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  <c r="S328" s="1"/>
      <c r="T328" s="1"/>
      <c r="U328" s="1"/>
    </row>
    <row r="329" spans="1:21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  <c r="S329" s="1"/>
      <c r="T329" s="1"/>
      <c r="U329" s="1"/>
    </row>
    <row r="330" spans="1:21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  <c r="S330" s="1"/>
      <c r="T330" s="1"/>
      <c r="U330" s="1"/>
    </row>
    <row r="331" spans="1:21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  <c r="S331" s="1"/>
      <c r="T331" s="1"/>
      <c r="U331" s="1"/>
    </row>
    <row r="332" spans="1:21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  <c r="S332" s="1"/>
      <c r="T332" s="1"/>
      <c r="U332" s="1"/>
    </row>
    <row r="333" spans="1:21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  <c r="S333" s="1"/>
      <c r="T333" s="1"/>
      <c r="U333" s="1"/>
    </row>
    <row r="334" spans="1:21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  <c r="S334" s="1"/>
      <c r="T334" s="1"/>
      <c r="U334" s="1"/>
    </row>
    <row r="335" spans="1:21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  <c r="S335" s="1"/>
      <c r="T335" s="1"/>
      <c r="U335" s="1"/>
    </row>
    <row r="336" spans="1:21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  <c r="S336" s="1"/>
      <c r="T336" s="1"/>
      <c r="U336" s="1"/>
    </row>
    <row r="337" spans="1:21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  <c r="S337" s="1"/>
      <c r="T337" s="1"/>
      <c r="U337" s="1"/>
    </row>
    <row r="338" spans="1:21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  <c r="S338" s="1"/>
      <c r="T338" s="1"/>
      <c r="U338" s="1"/>
    </row>
    <row r="339" spans="1:21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  <c r="S339" s="1"/>
      <c r="T339" s="1"/>
      <c r="U339" s="1"/>
    </row>
    <row r="340" spans="1:21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  <c r="S340" s="1"/>
      <c r="T340" s="1"/>
      <c r="U340" s="1"/>
    </row>
    <row r="341" spans="1:21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  <c r="S341" s="1"/>
      <c r="T341" s="1"/>
      <c r="U341" s="1"/>
    </row>
    <row r="342" spans="1:21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  <c r="S342" s="1"/>
      <c r="T342" s="1"/>
      <c r="U342" s="1"/>
    </row>
    <row r="343" spans="1:21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  <c r="S343" s="1"/>
      <c r="T343" s="1"/>
      <c r="U343" s="1"/>
    </row>
    <row r="344" spans="1:21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  <c r="S344" s="1"/>
      <c r="T344" s="1"/>
      <c r="U344" s="1"/>
    </row>
    <row r="345" spans="1:21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  <c r="S345" s="1"/>
      <c r="T345" s="1"/>
      <c r="U345" s="1"/>
    </row>
    <row r="346" spans="1:21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  <c r="S346" s="1"/>
      <c r="T346" s="1"/>
      <c r="U346" s="1"/>
    </row>
    <row r="347" spans="1:21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  <c r="S347" s="1"/>
      <c r="T347" s="1"/>
      <c r="U347" s="1"/>
    </row>
    <row r="348" spans="1:21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  <c r="S348" s="1"/>
      <c r="T348" s="1"/>
      <c r="U348" s="1"/>
    </row>
    <row r="349" spans="1:21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  <c r="S349" s="1"/>
      <c r="T349" s="1"/>
      <c r="U349" s="1"/>
    </row>
    <row r="350" spans="1:21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  <c r="S350" s="1"/>
      <c r="T350" s="1"/>
      <c r="U350" s="1"/>
    </row>
    <row r="351" spans="1:21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  <c r="S351" s="1"/>
      <c r="T351" s="1"/>
      <c r="U351" s="1"/>
    </row>
    <row r="352" spans="1:21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  <c r="S352" s="1"/>
      <c r="T352" s="1"/>
      <c r="U352" s="1"/>
    </row>
    <row r="353" spans="1:21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  <c r="S353" s="1"/>
      <c r="T353" s="1"/>
      <c r="U353" s="1"/>
    </row>
    <row r="354" spans="1:21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  <c r="S354" s="1"/>
      <c r="T354" s="1"/>
      <c r="U354" s="1"/>
    </row>
    <row r="355" spans="1:21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  <c r="S355" s="1"/>
      <c r="T355" s="1"/>
      <c r="U355" s="1"/>
    </row>
    <row r="356" spans="1:21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  <c r="S356" s="1"/>
      <c r="T356" s="1"/>
      <c r="U356" s="1"/>
    </row>
    <row r="357" spans="1:21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  <c r="S357" s="1"/>
      <c r="T357" s="1"/>
      <c r="U357" s="1"/>
    </row>
    <row r="358" spans="1:21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  <c r="S358" s="1"/>
      <c r="T358" s="1"/>
      <c r="U358" s="1"/>
    </row>
    <row r="359" spans="1:21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  <c r="S359" s="1"/>
      <c r="T359" s="1"/>
      <c r="U359" s="1"/>
    </row>
    <row r="360" spans="1:21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  <c r="S360" s="1"/>
      <c r="T360" s="1"/>
      <c r="U360" s="1"/>
    </row>
    <row r="361" spans="1:21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  <c r="S361" s="1"/>
      <c r="T361" s="1"/>
      <c r="U361" s="1"/>
    </row>
    <row r="362" spans="1:21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  <c r="S362" s="1"/>
      <c r="T362" s="1"/>
      <c r="U362" s="1"/>
    </row>
    <row r="363" spans="1:21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  <c r="S363" s="1"/>
      <c r="T363" s="1"/>
      <c r="U363" s="1"/>
    </row>
    <row r="364" spans="1:21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  <c r="S364" s="1"/>
      <c r="T364" s="1"/>
      <c r="U364" s="1"/>
    </row>
    <row r="365" spans="1:21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  <c r="S365" s="1"/>
      <c r="T365" s="1"/>
      <c r="U365" s="1"/>
    </row>
    <row r="366" spans="1:21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  <c r="S366" s="1"/>
      <c r="T366" s="1"/>
      <c r="U366" s="1"/>
    </row>
    <row r="367" spans="1:21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  <c r="S367" s="1"/>
      <c r="T367" s="1"/>
      <c r="U367" s="1"/>
    </row>
    <row r="368" spans="1:21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  <c r="S368" s="1"/>
      <c r="T368" s="1"/>
      <c r="U368" s="1"/>
    </row>
    <row r="369" spans="1:21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  <c r="S369" s="1"/>
      <c r="T369" s="1"/>
      <c r="U369" s="1"/>
    </row>
    <row r="370" spans="1:21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  <c r="S370" s="1"/>
      <c r="T370" s="1"/>
      <c r="U370" s="1"/>
    </row>
    <row r="371" spans="1:21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  <c r="S371" s="1"/>
      <c r="T371" s="1"/>
      <c r="U371" s="1"/>
    </row>
    <row r="372" spans="1:21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  <c r="S372" s="1"/>
      <c r="T372" s="1"/>
      <c r="U372" s="1"/>
    </row>
    <row r="373" spans="1:21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  <c r="S373" s="1"/>
      <c r="T373" s="1"/>
      <c r="U373" s="1"/>
    </row>
    <row r="374" spans="1:21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  <c r="S374" s="1"/>
      <c r="T374" s="1"/>
      <c r="U374" s="1"/>
    </row>
    <row r="375" spans="1:21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  <c r="S375" s="1"/>
      <c r="T375" s="1"/>
      <c r="U375" s="1"/>
    </row>
    <row r="376" spans="1:21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  <c r="S376" s="1"/>
      <c r="T376" s="1"/>
      <c r="U376" s="1"/>
    </row>
    <row r="377" spans="1:21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  <c r="S377" s="1"/>
      <c r="T377" s="1"/>
      <c r="U377" s="1"/>
    </row>
    <row r="378" spans="1:21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  <c r="S378" s="1"/>
      <c r="T378" s="1"/>
      <c r="U378" s="1"/>
    </row>
    <row r="379" spans="1:21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  <c r="S379" s="1"/>
      <c r="T379" s="1"/>
      <c r="U379" s="1"/>
    </row>
    <row r="380" spans="1:21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  <c r="S380" s="1"/>
      <c r="T380" s="1"/>
      <c r="U380" s="1"/>
    </row>
    <row r="381" spans="1:21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  <c r="S381" s="1"/>
      <c r="T381" s="1"/>
      <c r="U381" s="1"/>
    </row>
    <row r="382" spans="1:21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  <c r="S382" s="1"/>
      <c r="T382" s="1"/>
      <c r="U382" s="1"/>
    </row>
    <row r="383" spans="1:21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  <c r="S383" s="1"/>
      <c r="T383" s="1"/>
      <c r="U383" s="1"/>
    </row>
    <row r="384" spans="1:21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  <c r="S384" s="1"/>
      <c r="T384" s="1"/>
      <c r="U384" s="1"/>
    </row>
    <row r="385" spans="1:21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  <c r="S385" s="1"/>
      <c r="T385" s="1"/>
      <c r="U385" s="1"/>
    </row>
    <row r="386" spans="1:21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  <c r="S386" s="1"/>
      <c r="T386" s="1"/>
      <c r="U386" s="1"/>
    </row>
    <row r="387" spans="1:21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  <c r="S387" s="1"/>
      <c r="T387" s="1"/>
      <c r="U387" s="1"/>
    </row>
    <row r="388" spans="1:21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  <c r="S388" s="1"/>
      <c r="T388" s="1"/>
      <c r="U388" s="1"/>
    </row>
    <row r="389" spans="1:21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  <c r="S389" s="1"/>
      <c r="T389" s="1"/>
      <c r="U389" s="1"/>
    </row>
    <row r="390" spans="1:21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  <c r="S390" s="1"/>
      <c r="T390" s="1"/>
      <c r="U390" s="1"/>
    </row>
    <row r="391" spans="1:21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  <c r="S391" s="1"/>
      <c r="T391" s="1"/>
      <c r="U391" s="1"/>
    </row>
    <row r="392" spans="1:21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  <c r="S392" s="1"/>
      <c r="T392" s="1"/>
      <c r="U392" s="1"/>
    </row>
    <row r="393" spans="1:21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  <c r="S393" s="1"/>
      <c r="T393" s="1"/>
      <c r="U393" s="1"/>
    </row>
    <row r="394" spans="1:21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  <c r="S394" s="1"/>
      <c r="T394" s="1"/>
      <c r="U394" s="1"/>
    </row>
    <row r="395" spans="1:21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  <c r="S395" s="1"/>
      <c r="T395" s="1"/>
      <c r="U395" s="1"/>
    </row>
    <row r="396" spans="1:21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  <c r="S396" s="1"/>
      <c r="T396" s="1"/>
      <c r="U396" s="1"/>
    </row>
    <row r="397" spans="1:21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  <c r="S397" s="1"/>
      <c r="T397" s="1"/>
      <c r="U397" s="1"/>
    </row>
    <row r="398" spans="1:21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  <c r="S398" s="1"/>
      <c r="T398" s="1"/>
      <c r="U398" s="1"/>
    </row>
    <row r="399" spans="1:21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  <c r="S399" s="1"/>
      <c r="T399" s="1"/>
      <c r="U399" s="1"/>
    </row>
    <row r="400" spans="1:21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  <c r="S400" s="1"/>
      <c r="T400" s="1"/>
      <c r="U400" s="1"/>
    </row>
    <row r="401" spans="1:21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  <c r="S401" s="1"/>
      <c r="T401" s="1"/>
      <c r="U401" s="1"/>
    </row>
    <row r="402" spans="1:21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  <c r="S402" s="1"/>
      <c r="T402" s="1"/>
      <c r="U402" s="1"/>
    </row>
    <row r="403" spans="1:21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  <c r="S403" s="1"/>
      <c r="T403" s="1"/>
      <c r="U403" s="1"/>
    </row>
    <row r="404" spans="1:21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  <c r="S404" s="1"/>
      <c r="T404" s="1"/>
      <c r="U404" s="1"/>
    </row>
    <row r="405" spans="1:21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  <c r="S405" s="1"/>
      <c r="T405" s="1"/>
      <c r="U405" s="1"/>
    </row>
    <row r="406" spans="1:21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  <c r="S406" s="1"/>
      <c r="T406" s="1"/>
      <c r="U406" s="1"/>
    </row>
    <row r="407" spans="1:21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  <c r="S407" s="1"/>
      <c r="T407" s="1"/>
      <c r="U407" s="1"/>
    </row>
    <row r="408" spans="1:21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  <c r="S408" s="1"/>
      <c r="T408" s="1"/>
      <c r="U408" s="1"/>
    </row>
    <row r="409" spans="1:21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  <c r="S409" s="1"/>
      <c r="T409" s="1"/>
      <c r="U409" s="1"/>
    </row>
    <row r="410" spans="1:21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  <c r="S410" s="1"/>
      <c r="T410" s="1"/>
      <c r="U410" s="1"/>
    </row>
    <row r="411" spans="1:21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  <c r="S411" s="1"/>
      <c r="T411" s="1"/>
      <c r="U411" s="1"/>
    </row>
    <row r="412" spans="1:21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  <c r="S412" s="1"/>
      <c r="T412" s="1"/>
      <c r="U412" s="1"/>
    </row>
    <row r="413" spans="1:21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  <c r="S413" s="1"/>
      <c r="T413" s="1"/>
      <c r="U413" s="1"/>
    </row>
    <row r="414" spans="1:21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  <c r="S414" s="1"/>
      <c r="T414" s="1"/>
      <c r="U414" s="1"/>
    </row>
    <row r="415" spans="1:21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  <c r="S415" s="1"/>
      <c r="T415" s="1"/>
      <c r="U415" s="1"/>
    </row>
    <row r="416" spans="1:21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  <c r="S416" s="1"/>
      <c r="T416" s="1"/>
      <c r="U416" s="1"/>
    </row>
    <row r="417" spans="1:21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  <c r="S417" s="1"/>
      <c r="T417" s="1"/>
      <c r="U417" s="1"/>
    </row>
    <row r="418" spans="1:21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  <c r="S418" s="1"/>
      <c r="T418" s="1"/>
      <c r="U418" s="1"/>
    </row>
    <row r="419" spans="1:21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  <c r="S419" s="1"/>
      <c r="T419" s="1"/>
      <c r="U419" s="1"/>
    </row>
    <row r="420" spans="1:21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  <c r="S420" s="1"/>
      <c r="T420" s="1"/>
      <c r="U420" s="1"/>
    </row>
    <row r="421" spans="1:21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  <c r="S421" s="1"/>
      <c r="T421" s="1"/>
      <c r="U421" s="1"/>
    </row>
    <row r="422" spans="1:21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  <c r="S422" s="1"/>
      <c r="T422" s="1"/>
      <c r="U422" s="1"/>
    </row>
    <row r="423" spans="1:21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  <c r="S423" s="1"/>
      <c r="T423" s="1"/>
      <c r="U423" s="1"/>
    </row>
    <row r="424" spans="1:21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  <c r="S424" s="1"/>
      <c r="T424" s="1"/>
      <c r="U424" s="1"/>
    </row>
    <row r="425" spans="1:21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  <c r="S425" s="1"/>
      <c r="T425" s="1"/>
      <c r="U425" s="1"/>
    </row>
    <row r="426" spans="1:21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  <c r="S426" s="1"/>
      <c r="T426" s="1"/>
      <c r="U426" s="1"/>
    </row>
    <row r="427" spans="1:21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  <c r="S427" s="1"/>
      <c r="T427" s="1"/>
      <c r="U427" s="1"/>
    </row>
    <row r="428" spans="1:21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  <c r="S428" s="1"/>
      <c r="T428" s="1"/>
      <c r="U428" s="1"/>
    </row>
    <row r="429" spans="1:21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  <c r="S429" s="1"/>
      <c r="T429" s="1"/>
      <c r="U429" s="1"/>
    </row>
    <row r="430" spans="1:21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  <c r="S430" s="1"/>
      <c r="T430" s="1"/>
      <c r="U430" s="1"/>
    </row>
    <row r="431" spans="1:21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  <c r="S431" s="1"/>
      <c r="T431" s="1"/>
      <c r="U431" s="1"/>
    </row>
    <row r="432" spans="1:21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  <c r="S432" s="1"/>
      <c r="T432" s="1"/>
      <c r="U432" s="1"/>
    </row>
    <row r="433" spans="1:21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  <c r="S433" s="1"/>
      <c r="T433" s="1"/>
      <c r="U433" s="1"/>
    </row>
    <row r="434" spans="1:21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  <c r="S434" s="1"/>
      <c r="T434" s="1"/>
      <c r="U434" s="1"/>
    </row>
    <row r="435" spans="1:21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  <c r="S435" s="1"/>
      <c r="T435" s="1"/>
      <c r="U435" s="1"/>
    </row>
    <row r="436" spans="1:21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  <c r="S436" s="1"/>
      <c r="T436" s="1"/>
      <c r="U436" s="1"/>
    </row>
    <row r="437" spans="1:21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  <c r="S437" s="1"/>
      <c r="T437" s="1"/>
      <c r="U437" s="1"/>
    </row>
    <row r="438" spans="1:21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  <c r="S438" s="1"/>
      <c r="T438" s="1"/>
      <c r="U438" s="1"/>
    </row>
    <row r="439" spans="1:21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  <c r="S439" s="1"/>
      <c r="T439" s="1"/>
      <c r="U439" s="1"/>
    </row>
    <row r="440" spans="1:21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  <c r="S440" s="1"/>
      <c r="T440" s="1"/>
      <c r="U440" s="1"/>
    </row>
    <row r="441" spans="1:21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  <c r="S441" s="1"/>
      <c r="T441" s="1"/>
      <c r="U441" s="1"/>
    </row>
    <row r="442" spans="1:21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  <c r="S442" s="1"/>
      <c r="T442" s="1"/>
      <c r="U442" s="1"/>
    </row>
    <row r="443" spans="1:21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  <c r="S443" s="1"/>
      <c r="T443" s="1"/>
      <c r="U443" s="1"/>
    </row>
    <row r="444" spans="1:21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  <c r="S444" s="1"/>
      <c r="T444" s="1"/>
      <c r="U444" s="1"/>
    </row>
    <row r="445" spans="1:21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  <c r="S445" s="1"/>
      <c r="T445" s="1"/>
      <c r="U445" s="1"/>
    </row>
    <row r="446" spans="1:21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  <c r="S446" s="1"/>
      <c r="T446" s="1"/>
      <c r="U446" s="1"/>
    </row>
    <row r="447" spans="1:21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  <c r="S447" s="1"/>
      <c r="T447" s="1"/>
      <c r="U447" s="1"/>
    </row>
    <row r="448" spans="1:21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  <c r="S448" s="1"/>
      <c r="T448" s="1"/>
      <c r="U448" s="1"/>
    </row>
    <row r="449" spans="1:21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  <c r="S449" s="1"/>
      <c r="T449" s="1"/>
      <c r="U449" s="1"/>
    </row>
    <row r="450" spans="1:21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  <c r="S450" s="1"/>
      <c r="T450" s="1"/>
      <c r="U450" s="1"/>
    </row>
    <row r="451" spans="1:21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  <c r="S451" s="1"/>
      <c r="T451" s="1"/>
      <c r="U451" s="1"/>
    </row>
    <row r="452" spans="1:21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  <c r="S452" s="1"/>
      <c r="T452" s="1"/>
      <c r="U452" s="1"/>
    </row>
    <row r="453" spans="1:21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  <c r="S453" s="1"/>
      <c r="T453" s="1"/>
      <c r="U453" s="1"/>
    </row>
    <row r="454" spans="1:21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  <c r="S454" s="1"/>
      <c r="T454" s="1"/>
      <c r="U454" s="1"/>
    </row>
    <row r="455" spans="1:21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  <c r="S455" s="1"/>
      <c r="T455" s="1"/>
      <c r="U455" s="1"/>
    </row>
    <row r="456" spans="1:21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  <c r="S456" s="1"/>
      <c r="T456" s="1"/>
      <c r="U456" s="1"/>
    </row>
    <row r="457" spans="1:21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  <c r="S457" s="1"/>
      <c r="T457" s="1"/>
      <c r="U457" s="1"/>
    </row>
    <row r="458" spans="1:21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  <c r="S458" s="1"/>
      <c r="T458" s="1"/>
      <c r="U458" s="1"/>
    </row>
    <row r="459" spans="1:21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  <c r="S459" s="1"/>
      <c r="T459" s="1"/>
      <c r="U459" s="1"/>
    </row>
    <row r="460" spans="1:21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  <c r="S460" s="1"/>
      <c r="T460" s="1"/>
      <c r="U460" s="1"/>
    </row>
    <row r="461" spans="1:21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  <c r="S461" s="1"/>
      <c r="T461" s="1"/>
      <c r="U461" s="1"/>
    </row>
    <row r="462" spans="1:21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  <c r="S462" s="1"/>
      <c r="T462" s="1"/>
      <c r="U462" s="1"/>
    </row>
    <row r="463" spans="1:21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  <c r="S463" s="1"/>
      <c r="T463" s="1"/>
      <c r="U463" s="1"/>
    </row>
    <row r="464" spans="1:21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  <c r="S464" s="1"/>
      <c r="T464" s="1"/>
      <c r="U464" s="1"/>
    </row>
    <row r="465" spans="1:21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  <c r="S465" s="1"/>
      <c r="T465" s="1"/>
      <c r="U465" s="1"/>
    </row>
    <row r="466" spans="1:21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  <c r="S466" s="1"/>
      <c r="T466" s="1"/>
      <c r="U466" s="1"/>
    </row>
    <row r="467" spans="1:21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  <c r="S467" s="1"/>
      <c r="T467" s="1"/>
      <c r="U467" s="1"/>
    </row>
    <row r="468" spans="1:21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  <c r="S468" s="1"/>
      <c r="T468" s="1"/>
      <c r="U468" s="1"/>
    </row>
    <row r="469" spans="1:21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  <c r="S469" s="1"/>
      <c r="T469" s="1"/>
      <c r="U469" s="1"/>
    </row>
    <row r="470" spans="1:21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  <c r="S470" s="1"/>
      <c r="T470" s="1"/>
      <c r="U470" s="1"/>
    </row>
    <row r="471" spans="1:21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  <c r="S471" s="1"/>
      <c r="T471" s="1"/>
      <c r="U471" s="1"/>
    </row>
    <row r="472" spans="1:21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  <c r="S472" s="1"/>
      <c r="T472" s="1"/>
      <c r="U472" s="1"/>
    </row>
    <row r="473" spans="1:21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  <c r="S473" s="1"/>
      <c r="T473" s="1"/>
      <c r="U473" s="1"/>
    </row>
    <row r="474" spans="1:21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  <c r="S474" s="1"/>
      <c r="T474" s="1"/>
      <c r="U474" s="1"/>
    </row>
    <row r="475" spans="1:21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  <c r="S475" s="1"/>
      <c r="T475" s="1"/>
      <c r="U475" s="1"/>
    </row>
    <row r="476" spans="1:21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  <c r="S476" s="1"/>
      <c r="T476" s="1"/>
      <c r="U476" s="1"/>
    </row>
    <row r="477" spans="1:21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  <c r="S477" s="1"/>
      <c r="T477" s="1"/>
      <c r="U477" s="1"/>
    </row>
    <row r="478" spans="1:21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  <c r="S478" s="1"/>
      <c r="T478" s="1"/>
      <c r="U478" s="1"/>
    </row>
    <row r="479" spans="1:21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  <c r="S479" s="1"/>
      <c r="T479" s="1"/>
      <c r="U479" s="1"/>
    </row>
    <row r="480" spans="1:21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  <c r="S480" s="1"/>
      <c r="T480" s="1"/>
      <c r="U480" s="1"/>
    </row>
    <row r="481" spans="1:21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  <c r="S481" s="1"/>
      <c r="T481" s="1"/>
      <c r="U481" s="1"/>
    </row>
    <row r="482" spans="1:21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  <c r="S482" s="1"/>
      <c r="T482" s="1"/>
      <c r="U482" s="1"/>
    </row>
    <row r="483" spans="1:21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  <c r="S483" s="1"/>
      <c r="T483" s="1"/>
      <c r="U483" s="1"/>
    </row>
    <row r="484" spans="1:21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  <c r="S484" s="1"/>
      <c r="T484" s="1"/>
      <c r="U484" s="1"/>
    </row>
    <row r="485" spans="1:21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  <c r="S485" s="1"/>
      <c r="T485" s="1"/>
      <c r="U485" s="1"/>
    </row>
    <row r="486" spans="1:21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  <c r="S486" s="1"/>
      <c r="T486" s="1"/>
      <c r="U486" s="1"/>
    </row>
    <row r="487" spans="1:21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  <c r="S487" s="1"/>
      <c r="T487" s="1"/>
      <c r="U487" s="1"/>
    </row>
    <row r="488" spans="1:21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  <c r="S488" s="1"/>
      <c r="T488" s="1"/>
      <c r="U488" s="1"/>
    </row>
    <row r="489" spans="1:21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  <c r="S489" s="1"/>
      <c r="T489" s="1"/>
      <c r="U489" s="1"/>
    </row>
    <row r="490" spans="1:21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  <c r="S490" s="1"/>
      <c r="T490" s="1"/>
      <c r="U490" s="1"/>
    </row>
    <row r="491" spans="1:21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  <c r="S491" s="1"/>
      <c r="T491" s="1"/>
      <c r="U491" s="1"/>
    </row>
    <row r="492" spans="1:21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  <c r="S492" s="1"/>
      <c r="T492" s="1"/>
      <c r="U492" s="1"/>
    </row>
    <row r="493" spans="1:21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  <c r="S493" s="1"/>
      <c r="T493" s="1"/>
      <c r="U493" s="1"/>
    </row>
    <row r="494" spans="1:21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  <c r="S494" s="1"/>
      <c r="T494" s="1"/>
      <c r="U494" s="1"/>
    </row>
    <row r="495" spans="1:21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  <c r="S495" s="1"/>
      <c r="T495" s="1"/>
      <c r="U495" s="1"/>
    </row>
    <row r="496" spans="1:21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  <c r="S496" s="1"/>
      <c r="T496" s="1"/>
      <c r="U496" s="1"/>
    </row>
    <row r="497" spans="1:21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  <c r="S497" s="1"/>
      <c r="T497" s="1"/>
      <c r="U497" s="1"/>
    </row>
    <row r="498" spans="1:21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  <c r="S498" s="1"/>
      <c r="T498" s="1"/>
      <c r="U498" s="1"/>
    </row>
    <row r="499" spans="1:21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  <c r="S499" s="1"/>
      <c r="T499" s="1"/>
      <c r="U499" s="1"/>
    </row>
    <row r="500" spans="1:21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  <c r="S500" s="1"/>
      <c r="T500" s="1"/>
      <c r="U500" s="1"/>
    </row>
    <row r="501" spans="1:21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  <c r="S501" s="1"/>
      <c r="T501" s="1"/>
      <c r="U501" s="1"/>
    </row>
    <row r="502" spans="1:21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  <c r="S502" s="1"/>
      <c r="T502" s="1"/>
      <c r="U502" s="1"/>
    </row>
    <row r="503" spans="1:21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  <c r="S503" s="1"/>
      <c r="T503" s="1"/>
      <c r="U503" s="1"/>
    </row>
    <row r="504" spans="1:21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  <c r="S504" s="1"/>
      <c r="T504" s="1"/>
      <c r="U504" s="1"/>
    </row>
    <row r="505" spans="1:21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  <c r="S505" s="1"/>
      <c r="T505" s="1"/>
      <c r="U505" s="1"/>
    </row>
    <row r="506" spans="1:21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  <c r="S506" s="1"/>
      <c r="T506" s="1"/>
      <c r="U506" s="1"/>
    </row>
    <row r="507" spans="1:21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  <c r="S507" s="1"/>
      <c r="T507" s="1"/>
      <c r="U507" s="1"/>
    </row>
    <row r="508" spans="1:21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  <c r="S508" s="1"/>
      <c r="T508" s="1"/>
      <c r="U508" s="1"/>
    </row>
    <row r="509" spans="1:21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  <c r="S509" s="1"/>
      <c r="T509" s="1"/>
      <c r="U509" s="1"/>
    </row>
    <row r="510" spans="1:21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  <c r="S510" s="1"/>
      <c r="T510" s="1"/>
      <c r="U510" s="1"/>
    </row>
    <row r="511" spans="1:21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  <c r="S511" s="1"/>
      <c r="T511" s="1"/>
      <c r="U511" s="1"/>
    </row>
    <row r="512" spans="1:21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  <c r="S512" s="1"/>
      <c r="T512" s="1"/>
      <c r="U512" s="1"/>
    </row>
    <row r="513" spans="1:21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  <c r="S513" s="1"/>
      <c r="T513" s="1"/>
      <c r="U513" s="1"/>
    </row>
    <row r="514" spans="1:21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  <c r="S514" s="1"/>
      <c r="T514" s="1"/>
      <c r="U514" s="1"/>
    </row>
    <row r="515" spans="1:21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  <c r="S515" s="1"/>
      <c r="T515" s="1"/>
      <c r="U515" s="1"/>
    </row>
    <row r="516" spans="1:21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  <c r="S516" s="1"/>
      <c r="T516" s="1"/>
      <c r="U516" s="1"/>
    </row>
    <row r="517" spans="1:21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  <c r="S517" s="1"/>
      <c r="T517" s="1"/>
      <c r="U517" s="1"/>
    </row>
    <row r="518" spans="1:21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  <c r="S518" s="1"/>
      <c r="T518" s="1"/>
      <c r="U518" s="1"/>
    </row>
    <row r="519" spans="1:21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  <c r="S519" s="1"/>
      <c r="T519" s="1"/>
      <c r="U519" s="1"/>
    </row>
    <row r="520" spans="1:21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  <c r="S520" s="1"/>
      <c r="T520" s="1"/>
      <c r="U520" s="1"/>
    </row>
    <row r="521" spans="1:21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  <c r="S521" s="1"/>
      <c r="T521" s="1"/>
      <c r="U521" s="1"/>
    </row>
    <row r="522" spans="1:21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  <c r="S522" s="1"/>
      <c r="T522" s="1"/>
      <c r="U522" s="1"/>
    </row>
    <row r="523" spans="1:21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  <c r="S523" s="1"/>
      <c r="T523" s="1"/>
      <c r="U523" s="1"/>
    </row>
    <row r="524" spans="1:21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  <c r="S524" s="1"/>
      <c r="T524" s="1"/>
      <c r="U524" s="1"/>
    </row>
    <row r="525" spans="1:21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  <c r="S525" s="1"/>
      <c r="T525" s="1"/>
      <c r="U525" s="1"/>
    </row>
    <row r="526" spans="1:21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  <c r="S526" s="1"/>
      <c r="T526" s="1"/>
      <c r="U526" s="1"/>
    </row>
    <row r="527" spans="1:21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  <c r="S527" s="1"/>
      <c r="T527" s="1"/>
      <c r="U527" s="1"/>
    </row>
    <row r="528" spans="1:21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  <c r="S528" s="1"/>
      <c r="T528" s="1"/>
      <c r="U528" s="1"/>
    </row>
    <row r="529" spans="1:21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  <c r="S529" s="1"/>
      <c r="T529" s="1"/>
      <c r="U529" s="1"/>
    </row>
    <row r="530" spans="1:21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  <c r="S530" s="1"/>
      <c r="T530" s="1"/>
      <c r="U530" s="1"/>
    </row>
    <row r="531" spans="1:21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  <c r="S531" s="1"/>
      <c r="T531" s="1"/>
      <c r="U531" s="1"/>
    </row>
    <row r="532" spans="1:21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  <c r="S532" s="1"/>
      <c r="T532" s="1"/>
      <c r="U532" s="1"/>
    </row>
    <row r="533" spans="1:21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  <c r="S533" s="1"/>
      <c r="T533" s="1"/>
      <c r="U533" s="1"/>
    </row>
    <row r="534" spans="1:21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  <c r="S534" s="1"/>
      <c r="T534" s="1"/>
      <c r="U534" s="1"/>
    </row>
    <row r="535" spans="1:21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  <c r="S535" s="1"/>
      <c r="T535" s="1"/>
      <c r="U535" s="1"/>
    </row>
    <row r="536" spans="1:21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  <c r="S536" s="1"/>
      <c r="T536" s="1"/>
      <c r="U536" s="1"/>
    </row>
    <row r="537" spans="1:21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  <c r="S537" s="1"/>
      <c r="T537" s="1"/>
      <c r="U537" s="1"/>
    </row>
    <row r="538" spans="1:21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  <c r="S538" s="1"/>
      <c r="T538" s="1"/>
      <c r="U538" s="1"/>
    </row>
    <row r="539" spans="1:21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  <c r="S539" s="1"/>
      <c r="T539" s="1"/>
      <c r="U539" s="1"/>
    </row>
    <row r="540" spans="1:21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  <c r="S540" s="1"/>
      <c r="T540" s="1"/>
      <c r="U540" s="1"/>
    </row>
    <row r="541" spans="1:21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  <c r="S541" s="1"/>
      <c r="T541" s="1"/>
      <c r="U541" s="1"/>
    </row>
    <row r="542" spans="1:21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  <c r="S542" s="1"/>
      <c r="T542" s="1"/>
      <c r="U542" s="1"/>
    </row>
    <row r="543" spans="1:21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  <c r="S543" s="1"/>
      <c r="T543" s="1"/>
      <c r="U543" s="1"/>
    </row>
    <row r="544" spans="1:21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  <c r="S544" s="1"/>
      <c r="T544" s="1"/>
      <c r="U544" s="1"/>
    </row>
    <row r="545" spans="1:21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  <c r="S545" s="1"/>
      <c r="T545" s="1"/>
      <c r="U545" s="1"/>
    </row>
    <row r="546" spans="1:21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  <c r="S546" s="1"/>
      <c r="T546" s="1"/>
      <c r="U546" s="1"/>
    </row>
    <row r="547" spans="1:21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  <c r="S547" s="1"/>
      <c r="T547" s="1"/>
      <c r="U547" s="1"/>
    </row>
    <row r="548" spans="1:21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  <c r="S548" s="1"/>
      <c r="T548" s="1"/>
      <c r="U548" s="1"/>
    </row>
    <row r="549" spans="1:21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  <c r="S549" s="1"/>
      <c r="T549" s="1"/>
      <c r="U549" s="1"/>
    </row>
    <row r="550" spans="1:21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  <c r="S550" s="1"/>
      <c r="T550" s="1"/>
      <c r="U550" s="1"/>
    </row>
    <row r="551" spans="1:21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  <c r="S551" s="1"/>
      <c r="T551" s="1"/>
      <c r="U551" s="1"/>
    </row>
    <row r="552" spans="1:21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  <c r="S552" s="1"/>
      <c r="T552" s="1"/>
      <c r="U552" s="1"/>
    </row>
    <row r="553" spans="1:21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  <c r="S553" s="1"/>
      <c r="T553" s="1"/>
      <c r="U553" s="1"/>
    </row>
    <row r="554" spans="1:21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  <c r="S554" s="1"/>
      <c r="T554" s="1"/>
      <c r="U554" s="1"/>
    </row>
    <row r="555" spans="1:21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  <c r="S555" s="1"/>
      <c r="T555" s="1"/>
      <c r="U555" s="1"/>
    </row>
    <row r="556" spans="1:21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  <c r="S556" s="1"/>
      <c r="T556" s="1"/>
      <c r="U556" s="1"/>
    </row>
    <row r="557" spans="1:21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  <c r="S557" s="1"/>
      <c r="T557" s="1"/>
      <c r="U557" s="1"/>
    </row>
    <row r="558" spans="1:21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  <c r="S558" s="1"/>
      <c r="T558" s="1"/>
      <c r="U558" s="1"/>
    </row>
    <row r="559" spans="1:21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  <c r="S559" s="1"/>
      <c r="T559" s="1"/>
      <c r="U559" s="1"/>
    </row>
    <row r="560" spans="1:21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  <c r="S560" s="1"/>
      <c r="T560" s="1"/>
      <c r="U560" s="1"/>
    </row>
    <row r="561" spans="1:21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  <c r="S561" s="1"/>
      <c r="T561" s="1"/>
      <c r="U561" s="1"/>
    </row>
    <row r="562" spans="1:21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  <c r="S562" s="1"/>
      <c r="T562" s="1"/>
      <c r="U562" s="1"/>
    </row>
    <row r="563" spans="1:21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  <c r="S563" s="1"/>
      <c r="T563" s="1"/>
      <c r="U563" s="1"/>
    </row>
    <row r="564" spans="1:21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  <c r="S564" s="1"/>
      <c r="T564" s="1"/>
      <c r="U564" s="1"/>
    </row>
    <row r="565" spans="1:21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  <c r="S565" s="1"/>
      <c r="T565" s="1"/>
      <c r="U565" s="1"/>
    </row>
    <row r="566" spans="1:21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  <c r="S566" s="1"/>
      <c r="T566" s="1"/>
      <c r="U566" s="1"/>
    </row>
    <row r="567" spans="1:21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  <c r="S567" s="1"/>
      <c r="T567" s="1"/>
      <c r="U567" s="1"/>
    </row>
    <row r="568" spans="1:21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  <c r="S568" s="1"/>
      <c r="T568" s="1"/>
      <c r="U568" s="1"/>
    </row>
    <row r="569" spans="1:21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  <c r="S569" s="1"/>
      <c r="T569" s="1"/>
      <c r="U569" s="1"/>
    </row>
    <row r="570" spans="1:21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  <c r="S570" s="1"/>
      <c r="T570" s="1"/>
      <c r="U570" s="1"/>
    </row>
    <row r="571" spans="1:21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  <c r="S571" s="1"/>
      <c r="T571" s="1"/>
      <c r="U571" s="1"/>
    </row>
    <row r="572" spans="1:21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  <c r="S572" s="1"/>
      <c r="T572" s="1"/>
      <c r="U572" s="1"/>
    </row>
    <row r="573" spans="1:21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  <c r="S573" s="1"/>
      <c r="T573" s="1"/>
      <c r="U573" s="1"/>
    </row>
    <row r="574" spans="1:21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  <c r="S574" s="1"/>
      <c r="T574" s="1"/>
      <c r="U574" s="1"/>
    </row>
    <row r="575" spans="1:21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  <c r="S575" s="1"/>
      <c r="T575" s="1"/>
      <c r="U575" s="1"/>
    </row>
    <row r="576" spans="1:21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  <c r="S576" s="1"/>
      <c r="T576" s="1"/>
      <c r="U576" s="1"/>
    </row>
    <row r="577" spans="1:21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  <c r="S577" s="1"/>
      <c r="T577" s="1"/>
      <c r="U577" s="1"/>
    </row>
    <row r="578" spans="1:21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  <c r="S578" s="1"/>
      <c r="T578" s="1"/>
      <c r="U578" s="1"/>
    </row>
    <row r="579" spans="1:21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  <c r="S579" s="1"/>
      <c r="T579" s="1"/>
      <c r="U579" s="1"/>
    </row>
    <row r="580" spans="1:21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  <c r="S580" s="1"/>
      <c r="T580" s="1"/>
      <c r="U580" s="1"/>
    </row>
    <row r="581" spans="1:21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  <c r="S581" s="1"/>
      <c r="T581" s="1"/>
      <c r="U581" s="1"/>
    </row>
    <row r="582" spans="1:21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  <c r="S582" s="1"/>
      <c r="T582" s="1"/>
      <c r="U582" s="1"/>
    </row>
    <row r="583" spans="1:21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  <c r="S583" s="1"/>
      <c r="T583" s="1"/>
      <c r="U583" s="1"/>
    </row>
    <row r="584" spans="1:21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  <c r="S584" s="1"/>
      <c r="T584" s="1"/>
      <c r="U584" s="1"/>
    </row>
    <row r="585" spans="1:21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  <c r="S585" s="1"/>
      <c r="T585" s="1"/>
      <c r="U585" s="1"/>
    </row>
    <row r="586" spans="1:21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  <c r="S586" s="1"/>
      <c r="T586" s="1"/>
      <c r="U586" s="1"/>
    </row>
    <row r="587" spans="1:21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  <c r="S587" s="1"/>
      <c r="T587" s="1"/>
      <c r="U587" s="1"/>
    </row>
    <row r="588" spans="1:21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  <c r="S588" s="1"/>
      <c r="T588" s="1"/>
      <c r="U588" s="1"/>
    </row>
    <row r="589" spans="1:21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  <c r="S589" s="1"/>
      <c r="T589" s="1"/>
      <c r="U589" s="1"/>
    </row>
    <row r="590" spans="1:21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  <c r="S590" s="1"/>
      <c r="T590" s="1"/>
      <c r="U590" s="1"/>
    </row>
    <row r="591" spans="1:21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  <c r="S591" s="1"/>
      <c r="T591" s="1"/>
      <c r="U591" s="1"/>
    </row>
    <row r="592" spans="1:21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  <c r="S592" s="1"/>
      <c r="T592" s="1"/>
      <c r="U592" s="1"/>
    </row>
    <row r="593" spans="1:21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  <c r="S593" s="1"/>
      <c r="T593" s="1"/>
      <c r="U593" s="1"/>
    </row>
    <row r="594" spans="1:21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  <c r="S594" s="1"/>
      <c r="T594" s="1"/>
      <c r="U594" s="1"/>
    </row>
    <row r="595" spans="1:21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  <c r="S595" s="1"/>
      <c r="T595" s="1"/>
      <c r="U595" s="1"/>
    </row>
    <row r="596" spans="1:21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  <c r="S596" s="1"/>
      <c r="T596" s="1"/>
      <c r="U596" s="1"/>
    </row>
    <row r="597" spans="1:21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  <c r="S597" s="1"/>
      <c r="T597" s="1"/>
      <c r="U597" s="1"/>
    </row>
    <row r="598" spans="1:21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  <c r="S598" s="1"/>
      <c r="T598" s="1"/>
      <c r="U598" s="1"/>
    </row>
    <row r="599" spans="1:21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  <c r="S599" s="1"/>
      <c r="T599" s="1"/>
      <c r="U599" s="1"/>
    </row>
    <row r="600" spans="1:21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  <c r="S600" s="1"/>
      <c r="T600" s="1"/>
      <c r="U600" s="1"/>
    </row>
    <row r="601" spans="1:21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  <c r="S601" s="1"/>
      <c r="T601" s="1"/>
      <c r="U601" s="1"/>
    </row>
    <row r="602" spans="1:21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  <c r="S602" s="1"/>
      <c r="T602" s="1"/>
      <c r="U602" s="1"/>
    </row>
    <row r="603" spans="1:21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  <c r="S603" s="1"/>
      <c r="T603" s="1"/>
      <c r="U603" s="1"/>
    </row>
    <row r="604" spans="1:21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  <c r="S604" s="1"/>
      <c r="T604" s="1"/>
      <c r="U604" s="1"/>
    </row>
    <row r="605" spans="1:21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  <c r="S605" s="1"/>
      <c r="T605" s="1"/>
      <c r="U605" s="1"/>
    </row>
    <row r="606" spans="1:21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  <c r="S606" s="1"/>
      <c r="T606" s="1"/>
      <c r="U606" s="1"/>
    </row>
    <row r="607" spans="1:21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  <c r="S607" s="1"/>
      <c r="T607" s="1"/>
      <c r="U607" s="1"/>
    </row>
    <row r="608" spans="1:21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  <c r="S608" s="1"/>
      <c r="T608" s="1"/>
      <c r="U608" s="1"/>
    </row>
    <row r="609" spans="1:21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  <c r="S609" s="1"/>
      <c r="T609" s="1"/>
      <c r="U609" s="1"/>
    </row>
    <row r="610" spans="1:21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  <c r="S610" s="1"/>
      <c r="T610" s="1"/>
      <c r="U610" s="1"/>
    </row>
    <row r="611" spans="1:21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  <c r="S611" s="1"/>
      <c r="T611" s="1"/>
      <c r="U611" s="1"/>
    </row>
    <row r="612" spans="1:21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  <c r="S612" s="1"/>
      <c r="T612" s="1"/>
      <c r="U612" s="1"/>
    </row>
    <row r="613" spans="1:21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  <c r="S613" s="1"/>
      <c r="T613" s="1"/>
      <c r="U613" s="1"/>
    </row>
    <row r="614" spans="1:21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  <c r="S614" s="1"/>
      <c r="T614" s="1"/>
      <c r="U614" s="1"/>
    </row>
    <row r="615" spans="1:21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  <c r="S615" s="1"/>
      <c r="T615" s="1"/>
      <c r="U615" s="1"/>
    </row>
    <row r="616" spans="1:21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  <c r="S616" s="1"/>
      <c r="T616" s="1"/>
      <c r="U616" s="1"/>
    </row>
    <row r="617" spans="1:21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  <c r="S617" s="1"/>
      <c r="T617" s="1"/>
      <c r="U617" s="1"/>
    </row>
    <row r="618" spans="1:21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  <c r="S618" s="1"/>
      <c r="T618" s="1"/>
      <c r="U618" s="1"/>
    </row>
    <row r="619" spans="1:21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  <c r="S619" s="1"/>
      <c r="T619" s="1"/>
      <c r="U619" s="1"/>
    </row>
    <row r="620" spans="1:21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  <c r="S620" s="1"/>
      <c r="T620" s="1"/>
      <c r="U620" s="1"/>
    </row>
    <row r="621" spans="1:21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  <c r="S621" s="1"/>
      <c r="T621" s="1"/>
      <c r="U621" s="1"/>
    </row>
    <row r="622" spans="1:21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  <c r="S622" s="1"/>
      <c r="T622" s="1"/>
      <c r="U622" s="1"/>
    </row>
    <row r="623" spans="1:21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  <c r="S623" s="1"/>
      <c r="T623" s="1"/>
      <c r="U623" s="1"/>
    </row>
    <row r="624" spans="1:21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  <c r="S624" s="1"/>
      <c r="T624" s="1"/>
      <c r="U624" s="1"/>
    </row>
    <row r="625" spans="1:21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  <c r="S625" s="1"/>
      <c r="T625" s="1"/>
      <c r="U625" s="1"/>
    </row>
    <row r="626" spans="1:21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  <c r="S626" s="1"/>
      <c r="T626" s="1"/>
      <c r="U626" s="1"/>
    </row>
    <row r="627" spans="1:21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  <c r="S627" s="1"/>
      <c r="T627" s="1"/>
      <c r="U627" s="1"/>
    </row>
    <row r="628" spans="1:21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  <c r="S628" s="1"/>
      <c r="T628" s="1"/>
      <c r="U628" s="1"/>
    </row>
    <row r="629" spans="1:21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  <c r="S629" s="1"/>
      <c r="T629" s="1"/>
      <c r="U629" s="1"/>
    </row>
    <row r="630" spans="1:21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  <c r="S630" s="1"/>
      <c r="T630" s="1"/>
      <c r="U630" s="1"/>
    </row>
    <row r="631" spans="1:21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  <c r="S631" s="1"/>
      <c r="T631" s="1"/>
      <c r="U631" s="1"/>
    </row>
    <row r="632" spans="1:21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  <c r="S632" s="1"/>
      <c r="T632" s="1"/>
      <c r="U632" s="1"/>
    </row>
    <row r="633" spans="1:21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  <c r="S633" s="1"/>
      <c r="T633" s="1"/>
      <c r="U633" s="1"/>
    </row>
    <row r="634" spans="1:21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  <c r="S634" s="1"/>
      <c r="T634" s="1"/>
      <c r="U634" s="1"/>
    </row>
    <row r="635" spans="1:21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  <c r="S635" s="1"/>
      <c r="T635" s="1"/>
      <c r="U635" s="1"/>
    </row>
    <row r="636" spans="1:21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  <c r="S636" s="1"/>
      <c r="T636" s="1"/>
      <c r="U636" s="1"/>
    </row>
    <row r="637" spans="1:21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  <c r="S637" s="1"/>
      <c r="T637" s="1"/>
      <c r="U637" s="1"/>
    </row>
    <row r="638" spans="1:21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  <c r="S638" s="1"/>
      <c r="T638" s="1"/>
      <c r="U638" s="1"/>
    </row>
    <row r="639" spans="1:21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  <c r="S639" s="1"/>
      <c r="T639" s="1"/>
      <c r="U639" s="1"/>
    </row>
    <row r="640" spans="1:21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  <c r="S640" s="1"/>
      <c r="T640" s="1"/>
      <c r="U640" s="1"/>
    </row>
    <row r="641" spans="1:21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  <c r="S641" s="1"/>
      <c r="T641" s="1"/>
      <c r="U641" s="1"/>
    </row>
    <row r="642" spans="1:21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  <c r="S642" s="1"/>
      <c r="T642" s="1"/>
      <c r="U642" s="1"/>
    </row>
    <row r="643" spans="1:21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  <c r="S643" s="1"/>
      <c r="T643" s="1"/>
      <c r="U643" s="1"/>
    </row>
    <row r="644" spans="1:21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  <c r="S644" s="1"/>
      <c r="T644" s="1"/>
      <c r="U644" s="1"/>
    </row>
    <row r="645" spans="1:21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  <c r="S645" s="1"/>
      <c r="T645" s="1"/>
      <c r="U645" s="1"/>
    </row>
    <row r="646" spans="1:21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  <c r="S646" s="1"/>
      <c r="T646" s="1"/>
      <c r="U646" s="1"/>
    </row>
    <row r="647" spans="1:21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  <c r="S647" s="1"/>
      <c r="T647" s="1"/>
      <c r="U647" s="1"/>
    </row>
    <row r="648" spans="1:21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  <c r="S648" s="1"/>
      <c r="T648" s="1"/>
      <c r="U648" s="1"/>
    </row>
    <row r="649" spans="1:21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  <c r="S649" s="1"/>
      <c r="T649" s="1"/>
      <c r="U649" s="1"/>
    </row>
    <row r="650" spans="1:21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  <c r="S650" s="1"/>
      <c r="T650" s="1"/>
      <c r="U650" s="1"/>
    </row>
    <row r="651" spans="1:21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  <c r="S651" s="1"/>
      <c r="T651" s="1"/>
      <c r="U651" s="1"/>
    </row>
    <row r="652" spans="1:21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  <c r="S652" s="1"/>
      <c r="T652" s="1"/>
      <c r="U652" s="1"/>
    </row>
    <row r="653" spans="1:21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  <c r="S653" s="1"/>
      <c r="T653" s="1"/>
      <c r="U653" s="1"/>
    </row>
    <row r="654" spans="1:21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  <c r="S654" s="1"/>
      <c r="T654" s="1"/>
      <c r="U654" s="1"/>
    </row>
    <row r="655" spans="1:21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  <c r="S655" s="1"/>
      <c r="T655" s="1"/>
      <c r="U655" s="1"/>
    </row>
    <row r="656" spans="1:21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  <c r="S656" s="1"/>
      <c r="T656" s="1"/>
      <c r="U656" s="1"/>
    </row>
    <row r="657" spans="1:21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  <c r="S657" s="1"/>
      <c r="T657" s="1"/>
      <c r="U657" s="1"/>
    </row>
    <row r="658" spans="1:21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  <c r="S658" s="1"/>
      <c r="T658" s="1"/>
      <c r="U658" s="1"/>
    </row>
    <row r="659" spans="1:21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  <c r="S659" s="1"/>
      <c r="T659" s="1"/>
      <c r="U659" s="1"/>
    </row>
    <row r="660" spans="1:21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  <c r="S660" s="1"/>
      <c r="T660" s="1"/>
      <c r="U660" s="1"/>
    </row>
    <row r="661" spans="1:21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  <c r="S661" s="1"/>
      <c r="T661" s="1"/>
      <c r="U661" s="1"/>
    </row>
    <row r="662" spans="1:21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  <c r="S662" s="1"/>
      <c r="T662" s="1"/>
      <c r="U662" s="1"/>
    </row>
    <row r="663" spans="1:21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  <c r="S663" s="1"/>
      <c r="T663" s="1"/>
      <c r="U663" s="1"/>
    </row>
    <row r="664" spans="1:21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  <c r="S664" s="1"/>
      <c r="T664" s="1"/>
      <c r="U664" s="1"/>
    </row>
    <row r="665" spans="1:21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  <c r="S665" s="1"/>
      <c r="T665" s="1"/>
      <c r="U665" s="1"/>
    </row>
    <row r="666" spans="1:21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  <c r="S666" s="1"/>
      <c r="T666" s="1"/>
      <c r="U666" s="1"/>
    </row>
    <row r="667" spans="1:21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  <c r="S667" s="1"/>
      <c r="T667" s="1"/>
      <c r="U667" s="1"/>
    </row>
    <row r="668" spans="1:21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  <c r="S668" s="1"/>
      <c r="T668" s="1"/>
      <c r="U668" s="1"/>
    </row>
    <row r="669" spans="1:21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  <c r="S669" s="1"/>
      <c r="T669" s="1"/>
      <c r="U669" s="1"/>
    </row>
    <row r="670" spans="1:21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  <c r="S670" s="1"/>
      <c r="T670" s="1"/>
      <c r="U670" s="1"/>
    </row>
    <row r="671" spans="1:21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  <c r="S671" s="1"/>
      <c r="T671" s="1"/>
      <c r="U671" s="1"/>
    </row>
    <row r="672" spans="1:21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  <c r="S672" s="1"/>
      <c r="T672" s="1"/>
      <c r="U672" s="1"/>
    </row>
    <row r="673" spans="1:21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  <c r="S673" s="1"/>
      <c r="T673" s="1"/>
      <c r="U673" s="1"/>
    </row>
    <row r="674" spans="1:21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  <c r="S674" s="1"/>
      <c r="T674" s="1"/>
      <c r="U674" s="1"/>
    </row>
    <row r="675" spans="1:21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  <c r="S675" s="1"/>
      <c r="T675" s="1"/>
      <c r="U675" s="1"/>
    </row>
    <row r="676" spans="1:21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  <c r="S676" s="1"/>
      <c r="T676" s="1"/>
      <c r="U676" s="1"/>
    </row>
    <row r="677" spans="1:21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  <c r="S677" s="1"/>
      <c r="T677" s="1"/>
      <c r="U677" s="1"/>
    </row>
    <row r="678" spans="1:21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  <c r="S678" s="1"/>
      <c r="T678" s="1"/>
      <c r="U678" s="1"/>
    </row>
    <row r="679" spans="1:21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  <c r="S679" s="1"/>
      <c r="T679" s="1"/>
      <c r="U679" s="1"/>
    </row>
    <row r="680" spans="1:21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  <c r="S680" s="1"/>
      <c r="T680" s="1"/>
      <c r="U680" s="1"/>
    </row>
    <row r="681" spans="1:21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  <c r="S681" s="1"/>
      <c r="T681" s="1"/>
      <c r="U681" s="1"/>
    </row>
    <row r="682" spans="1:21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  <c r="S682" s="1"/>
      <c r="T682" s="1"/>
      <c r="U682" s="1"/>
    </row>
    <row r="683" spans="1:21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  <c r="S683" s="1"/>
      <c r="T683" s="1"/>
      <c r="U683" s="1"/>
    </row>
    <row r="684" spans="1:21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  <c r="S684" s="1"/>
      <c r="T684" s="1"/>
      <c r="U684" s="1"/>
    </row>
    <row r="685" spans="1:21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  <c r="S685" s="1"/>
      <c r="T685" s="1"/>
      <c r="U685" s="1"/>
    </row>
    <row r="686" spans="1:21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  <c r="S686" s="1"/>
      <c r="T686" s="1"/>
      <c r="U686" s="1"/>
    </row>
    <row r="687" spans="1:21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  <c r="S687" s="1"/>
      <c r="T687" s="1"/>
      <c r="U687" s="1"/>
    </row>
    <row r="688" spans="1:21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  <c r="S688" s="1"/>
      <c r="T688" s="1"/>
      <c r="U688" s="1"/>
    </row>
    <row r="689" spans="1:21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  <c r="S689" s="1"/>
      <c r="T689" s="1"/>
      <c r="U689" s="1"/>
    </row>
    <row r="690" spans="1:21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  <c r="S690" s="1"/>
      <c r="T690" s="1"/>
      <c r="U690" s="1"/>
    </row>
    <row r="691" spans="1:21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  <c r="S691" s="1"/>
      <c r="T691" s="1"/>
      <c r="U691" s="1"/>
    </row>
    <row r="692" spans="1:21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  <c r="S692" s="1"/>
      <c r="T692" s="1"/>
      <c r="U692" s="1"/>
    </row>
    <row r="693" spans="1:21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  <c r="S693" s="1"/>
      <c r="T693" s="1"/>
      <c r="U693" s="1"/>
    </row>
    <row r="694" spans="1:21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  <c r="S694" s="1"/>
      <c r="T694" s="1"/>
      <c r="U694" s="1"/>
    </row>
    <row r="695" spans="1:21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  <c r="S695" s="1"/>
      <c r="T695" s="1"/>
      <c r="U695" s="1"/>
    </row>
    <row r="696" spans="1:21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  <c r="S696" s="1"/>
      <c r="T696" s="1"/>
      <c r="U696" s="1"/>
    </row>
    <row r="697" spans="1:21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  <c r="S697" s="1"/>
      <c r="T697" s="1"/>
      <c r="U697" s="1"/>
    </row>
    <row r="698" spans="1:21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  <c r="S698" s="1"/>
      <c r="T698" s="1"/>
      <c r="U698" s="1"/>
    </row>
    <row r="699" spans="1:21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  <c r="S699" s="1"/>
      <c r="T699" s="1"/>
      <c r="U699" s="1"/>
    </row>
    <row r="700" spans="1:21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  <c r="S700" s="1"/>
      <c r="T700" s="1"/>
      <c r="U700" s="1"/>
    </row>
    <row r="701" spans="1:21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  <c r="S701" s="1"/>
      <c r="T701" s="1"/>
      <c r="U701" s="1"/>
    </row>
    <row r="702" spans="1:21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  <c r="S702" s="1"/>
      <c r="T702" s="1"/>
      <c r="U702" s="1"/>
    </row>
    <row r="703" spans="1:21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  <c r="S703" s="1"/>
      <c r="T703" s="1"/>
      <c r="U703" s="1"/>
    </row>
    <row r="704" spans="1:21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  <c r="S704" s="1"/>
      <c r="T704" s="1"/>
      <c r="U704" s="1"/>
    </row>
    <row r="705" spans="1:21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  <c r="S705" s="1"/>
      <c r="T705" s="1"/>
      <c r="U705" s="1"/>
    </row>
    <row r="706" spans="1:21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  <c r="S706" s="1"/>
      <c r="T706" s="1"/>
      <c r="U706" s="1"/>
    </row>
    <row r="707" spans="1:21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  <c r="S707" s="1"/>
      <c r="T707" s="1"/>
      <c r="U707" s="1"/>
    </row>
    <row r="708" spans="1:21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  <c r="S708" s="1"/>
      <c r="T708" s="1"/>
      <c r="U708" s="1"/>
    </row>
    <row r="709" spans="1:21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  <c r="S709" s="1"/>
      <c r="T709" s="1"/>
      <c r="U709" s="1"/>
    </row>
    <row r="710" spans="1:21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  <c r="S710" s="1"/>
      <c r="T710" s="1"/>
      <c r="U710" s="1"/>
    </row>
    <row r="711" spans="1:21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  <c r="S711" s="1"/>
      <c r="T711" s="1"/>
      <c r="U711" s="1"/>
    </row>
    <row r="712" spans="1:21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  <c r="S712" s="1"/>
      <c r="T712" s="1"/>
      <c r="U712" s="1"/>
    </row>
    <row r="713" spans="1:21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  <c r="S713" s="1"/>
      <c r="T713" s="1"/>
      <c r="U713" s="1"/>
    </row>
    <row r="714" spans="1:21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  <c r="S714" s="1"/>
      <c r="T714" s="1"/>
      <c r="U714" s="1"/>
    </row>
    <row r="715" spans="1:21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  <c r="S715" s="1"/>
      <c r="T715" s="1"/>
      <c r="U715" s="1"/>
    </row>
    <row r="716" spans="1:21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  <c r="S716" s="1"/>
      <c r="T716" s="1"/>
      <c r="U716" s="1"/>
    </row>
    <row r="717" spans="1:21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  <c r="S717" s="1"/>
      <c r="T717" s="1"/>
      <c r="U717" s="1"/>
    </row>
    <row r="718" spans="1:21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  <c r="S718" s="1"/>
      <c r="T718" s="1"/>
      <c r="U718" s="1"/>
    </row>
    <row r="719" spans="1:21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  <c r="S719" s="1"/>
      <c r="T719" s="1"/>
      <c r="U719" s="1"/>
    </row>
    <row r="720" spans="1:21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  <c r="S720" s="1"/>
      <c r="T720" s="1"/>
      <c r="U720" s="1"/>
    </row>
    <row r="721" spans="1:21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  <c r="S721" s="1"/>
      <c r="T721" s="1"/>
      <c r="U721" s="1"/>
    </row>
    <row r="722" spans="1:21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  <c r="S722" s="1"/>
      <c r="T722" s="1"/>
      <c r="U722" s="1"/>
    </row>
    <row r="723" spans="1:21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  <c r="S723" s="1"/>
      <c r="T723" s="1"/>
      <c r="U723" s="1"/>
    </row>
    <row r="724" spans="1:21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  <c r="S724" s="1"/>
      <c r="T724" s="1"/>
      <c r="U724" s="1"/>
    </row>
    <row r="725" spans="1:21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  <c r="S725" s="1"/>
      <c r="T725" s="1"/>
      <c r="U725" s="1"/>
    </row>
    <row r="726" spans="1:21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  <c r="S726" s="1"/>
      <c r="T726" s="1"/>
      <c r="U726" s="1"/>
    </row>
    <row r="727" spans="1:21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  <c r="S727" s="1"/>
      <c r="T727" s="1"/>
      <c r="U727" s="1"/>
    </row>
    <row r="728" spans="1:21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  <c r="S728" s="1"/>
      <c r="T728" s="1"/>
      <c r="U728" s="1"/>
    </row>
    <row r="729" spans="1:21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  <c r="S729" s="1"/>
      <c r="T729" s="1"/>
      <c r="U729" s="1"/>
    </row>
    <row r="730" spans="1:21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  <c r="S730" s="1"/>
      <c r="T730" s="1"/>
      <c r="U730" s="1"/>
    </row>
    <row r="731" spans="1:21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  <c r="S731" s="1"/>
      <c r="T731" s="1"/>
      <c r="U731" s="1"/>
    </row>
    <row r="732" spans="1:21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  <c r="S732" s="1"/>
      <c r="T732" s="1"/>
      <c r="U732" s="1"/>
    </row>
    <row r="733" spans="1:21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  <c r="S733" s="1"/>
      <c r="T733" s="1"/>
      <c r="U733" s="1"/>
    </row>
    <row r="734" spans="1:21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  <c r="S734" s="1"/>
      <c r="T734" s="1"/>
      <c r="U734" s="1"/>
    </row>
    <row r="735" spans="1:21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  <c r="S735" s="1"/>
      <c r="T735" s="1"/>
      <c r="U735" s="1"/>
    </row>
    <row r="736" spans="1:21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  <c r="S736" s="1"/>
      <c r="T736" s="1"/>
      <c r="U736" s="1"/>
    </row>
    <row r="737" spans="1:21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  <c r="S737" s="1"/>
      <c r="T737" s="1"/>
      <c r="U737" s="1"/>
    </row>
    <row r="738" spans="1:21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  <c r="S738" s="1"/>
      <c r="T738" s="1"/>
      <c r="U738" s="1"/>
    </row>
    <row r="739" spans="1:21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  <c r="S739" s="1"/>
      <c r="T739" s="1"/>
      <c r="U739" s="1"/>
    </row>
    <row r="740" spans="1:21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  <c r="S740" s="1"/>
      <c r="T740" s="1"/>
      <c r="U740" s="1"/>
    </row>
    <row r="741" spans="1:21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  <c r="S741" s="1"/>
      <c r="T741" s="1"/>
      <c r="U741" s="1"/>
    </row>
    <row r="742" spans="1:21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  <c r="S742" s="1"/>
      <c r="T742" s="1"/>
      <c r="U742" s="1"/>
    </row>
    <row r="743" spans="1:21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  <c r="S743" s="1"/>
      <c r="T743" s="1"/>
      <c r="U743" s="1"/>
    </row>
    <row r="744" spans="1:21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  <c r="S744" s="1"/>
      <c r="T744" s="1"/>
      <c r="U744" s="1"/>
    </row>
    <row r="745" spans="1:21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  <c r="S745" s="1"/>
      <c r="T745" s="1"/>
      <c r="U745" s="1"/>
    </row>
    <row r="746" spans="1:21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  <c r="S746" s="1"/>
      <c r="T746" s="1"/>
      <c r="U746" s="1"/>
    </row>
    <row r="747" spans="1:21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  <c r="S747" s="1"/>
      <c r="T747" s="1"/>
      <c r="U747" s="1"/>
    </row>
    <row r="748" spans="1:21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  <c r="S748" s="1"/>
      <c r="T748" s="1"/>
      <c r="U748" s="1"/>
    </row>
    <row r="749" spans="1:21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  <c r="S749" s="1"/>
      <c r="T749" s="1"/>
      <c r="U749" s="1"/>
    </row>
    <row r="750" spans="1:21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  <c r="S750" s="1"/>
      <c r="T750" s="1"/>
      <c r="U750" s="1"/>
    </row>
    <row r="751" spans="1:21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  <c r="S751" s="1"/>
      <c r="T751" s="1"/>
      <c r="U751" s="1"/>
    </row>
    <row r="752" spans="1:21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  <c r="S752" s="1"/>
      <c r="T752" s="1"/>
      <c r="U752" s="1"/>
    </row>
    <row r="753" spans="1:21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  <c r="S753" s="1"/>
      <c r="T753" s="1"/>
      <c r="U753" s="1"/>
    </row>
    <row r="754" spans="1:21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  <c r="S754" s="1"/>
      <c r="T754" s="1"/>
      <c r="U754" s="1"/>
    </row>
    <row r="755" spans="1:21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  <c r="S755" s="1"/>
      <c r="T755" s="1"/>
      <c r="U755" s="1"/>
    </row>
    <row r="756" spans="1:21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  <c r="S756" s="1"/>
      <c r="T756" s="1"/>
      <c r="U756" s="1"/>
    </row>
    <row r="757" spans="1:21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  <c r="S757" s="1"/>
      <c r="T757" s="1"/>
      <c r="U757" s="1"/>
    </row>
    <row r="758" spans="1:21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  <c r="S758" s="1"/>
      <c r="T758" s="1"/>
      <c r="U758" s="1"/>
    </row>
    <row r="759" spans="1:21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  <c r="S759" s="1"/>
      <c r="T759" s="1"/>
      <c r="U759" s="1"/>
    </row>
    <row r="760" spans="1:21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  <c r="S760" s="1"/>
      <c r="T760" s="1"/>
      <c r="U760" s="1"/>
    </row>
    <row r="761" spans="1:21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  <c r="S761" s="1"/>
      <c r="T761" s="1"/>
      <c r="U761" s="1"/>
    </row>
    <row r="762" spans="1:21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  <c r="S762" s="1"/>
      <c r="T762" s="1"/>
      <c r="U762" s="1"/>
    </row>
    <row r="763" spans="1:21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  <c r="S763" s="1"/>
      <c r="T763" s="1"/>
      <c r="U763" s="1"/>
    </row>
    <row r="764" spans="1:21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  <c r="S764" s="1"/>
      <c r="T764" s="1"/>
      <c r="U764" s="1"/>
    </row>
    <row r="765" spans="1:21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  <c r="S765" s="1"/>
      <c r="T765" s="1"/>
      <c r="U765" s="1"/>
    </row>
    <row r="766" spans="1:21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  <c r="S766" s="1"/>
      <c r="T766" s="1"/>
      <c r="U766" s="1"/>
    </row>
    <row r="767" spans="1:21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  <c r="S767" s="1"/>
      <c r="T767" s="1"/>
      <c r="U767" s="1"/>
    </row>
    <row r="768" spans="1:21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  <c r="S768" s="1"/>
      <c r="T768" s="1"/>
      <c r="U768" s="1"/>
    </row>
    <row r="769" spans="1:21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  <c r="S769" s="1"/>
      <c r="T769" s="1"/>
      <c r="U769" s="1"/>
    </row>
    <row r="770" spans="1:21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  <c r="S770" s="1"/>
      <c r="T770" s="1"/>
      <c r="U770" s="1"/>
    </row>
    <row r="771" spans="1:21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  <c r="S771" s="1"/>
      <c r="T771" s="1"/>
      <c r="U771" s="1"/>
    </row>
    <row r="772" spans="1:21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  <c r="S772" s="1"/>
      <c r="T772" s="1"/>
      <c r="U772" s="1"/>
    </row>
    <row r="773" spans="1:21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  <c r="S773" s="1"/>
      <c r="T773" s="1"/>
      <c r="U773" s="1"/>
    </row>
    <row r="774" spans="1:21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  <c r="S774" s="1"/>
      <c r="T774" s="1"/>
      <c r="U774" s="1"/>
    </row>
    <row r="775" spans="1:21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  <c r="S775" s="1"/>
      <c r="T775" s="1"/>
      <c r="U775" s="1"/>
    </row>
    <row r="776" spans="1:21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  <c r="S776" s="1"/>
      <c r="T776" s="1"/>
      <c r="U776" s="1"/>
    </row>
    <row r="777" spans="1:21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  <c r="S777" s="1"/>
      <c r="T777" s="1"/>
      <c r="U777" s="1"/>
    </row>
    <row r="778" spans="1:21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  <c r="S778" s="1"/>
      <c r="T778" s="1"/>
      <c r="U778" s="1"/>
    </row>
    <row r="779" spans="1:21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  <c r="S779" s="1"/>
      <c r="T779" s="1"/>
      <c r="U779" s="1"/>
    </row>
    <row r="780" spans="1:21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  <c r="S780" s="1"/>
      <c r="T780" s="1"/>
      <c r="U780" s="1"/>
    </row>
    <row r="781" spans="1:21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  <c r="S781" s="1"/>
      <c r="T781" s="1"/>
      <c r="U781" s="1"/>
    </row>
    <row r="782" spans="1:21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  <c r="S782" s="1"/>
      <c r="T782" s="1"/>
      <c r="U782" s="1"/>
    </row>
    <row r="783" spans="1:21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  <c r="S783" s="1"/>
      <c r="T783" s="1"/>
      <c r="U783" s="1"/>
    </row>
    <row r="784" spans="1:21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  <c r="S784" s="1"/>
      <c r="T784" s="1"/>
      <c r="U784" s="1"/>
    </row>
    <row r="785" spans="1:21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  <c r="S785" s="1"/>
      <c r="T785" s="1"/>
      <c r="U785" s="1"/>
    </row>
    <row r="786" spans="1:21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  <c r="S786" s="1"/>
      <c r="T786" s="1"/>
      <c r="U786" s="1"/>
    </row>
    <row r="787" spans="1:21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  <c r="S787" s="1"/>
      <c r="T787" s="1"/>
      <c r="U787" s="1"/>
    </row>
    <row r="788" spans="1:21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  <c r="S788" s="1"/>
      <c r="T788" s="1"/>
      <c r="U788" s="1"/>
    </row>
    <row r="789" spans="1:21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  <c r="S789" s="1"/>
      <c r="T789" s="1"/>
      <c r="U789" s="1"/>
    </row>
    <row r="790" spans="1:21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  <c r="S790" s="1"/>
      <c r="T790" s="1"/>
      <c r="U790" s="1"/>
    </row>
    <row r="791" spans="1:21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  <c r="S791" s="1"/>
      <c r="T791" s="1"/>
      <c r="U791" s="1"/>
    </row>
    <row r="792" spans="1:21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  <c r="S792" s="1"/>
      <c r="T792" s="1"/>
      <c r="U792" s="1"/>
    </row>
    <row r="793" spans="1:21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  <c r="S793" s="1"/>
      <c r="T793" s="1"/>
      <c r="U793" s="1"/>
    </row>
    <row r="794" spans="1:21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  <c r="S794" s="1"/>
      <c r="T794" s="1"/>
      <c r="U794" s="1"/>
    </row>
    <row r="795" spans="1:21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  <c r="S795" s="1"/>
      <c r="T795" s="1"/>
      <c r="U795" s="1"/>
    </row>
    <row r="796" spans="1:21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  <c r="S796" s="1"/>
      <c r="T796" s="1"/>
      <c r="U796" s="1"/>
    </row>
    <row r="797" spans="1:21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  <c r="S797" s="1"/>
      <c r="T797" s="1"/>
      <c r="U797" s="1"/>
    </row>
    <row r="798" spans="1:21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  <c r="S798" s="1"/>
      <c r="T798" s="1"/>
      <c r="U798" s="1"/>
    </row>
    <row r="799" spans="1:21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  <c r="S799" s="1"/>
      <c r="T799" s="1"/>
      <c r="U799" s="1"/>
    </row>
    <row r="800" spans="1:21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  <c r="S800" s="1"/>
      <c r="T800" s="1"/>
      <c r="U800" s="1"/>
    </row>
    <row r="801" spans="1:21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  <c r="S801" s="1"/>
      <c r="T801" s="1"/>
      <c r="U801" s="1"/>
    </row>
    <row r="802" spans="1:21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  <c r="S802" s="1"/>
      <c r="T802" s="1"/>
      <c r="U802" s="1"/>
    </row>
    <row r="803" spans="1:21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  <c r="S803" s="1"/>
      <c r="T803" s="1"/>
      <c r="U803" s="1"/>
    </row>
    <row r="804" spans="1:21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  <c r="S804" s="1"/>
      <c r="T804" s="1"/>
      <c r="U804" s="1"/>
    </row>
    <row r="805" spans="1:21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  <c r="S805" s="1"/>
      <c r="T805" s="1"/>
      <c r="U805" s="1"/>
    </row>
    <row r="806" spans="1:21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  <c r="S806" s="1"/>
      <c r="T806" s="1"/>
      <c r="U806" s="1"/>
    </row>
    <row r="807" spans="1:21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  <c r="S807" s="1"/>
      <c r="T807" s="1"/>
      <c r="U807" s="1"/>
    </row>
    <row r="808" spans="1:21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  <c r="S808" s="1"/>
      <c r="T808" s="1"/>
      <c r="U808" s="1"/>
    </row>
    <row r="809" spans="1:21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  <c r="S809" s="1"/>
      <c r="T809" s="1"/>
      <c r="U809" s="1"/>
    </row>
    <row r="810" spans="1:21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  <c r="S810" s="1"/>
      <c r="T810" s="1"/>
      <c r="U810" s="1"/>
    </row>
    <row r="811" spans="1:21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  <c r="S811" s="1"/>
      <c r="T811" s="1"/>
      <c r="U811" s="1"/>
    </row>
    <row r="812" spans="1:21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  <c r="S812" s="1"/>
      <c r="T812" s="1"/>
      <c r="U812" s="1"/>
    </row>
    <row r="813" spans="1:21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  <c r="S813" s="1"/>
      <c r="T813" s="1"/>
      <c r="U813" s="1"/>
    </row>
    <row r="814" spans="1:21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  <c r="S814" s="1"/>
      <c r="T814" s="1"/>
      <c r="U814" s="1"/>
    </row>
    <row r="815" spans="1:21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  <c r="S815" s="1"/>
      <c r="T815" s="1"/>
      <c r="U815" s="1"/>
    </row>
    <row r="816" spans="1:21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  <c r="S816" s="1"/>
      <c r="T816" s="1"/>
      <c r="U816" s="1"/>
    </row>
    <row r="817" spans="1:21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  <c r="S817" s="1"/>
      <c r="T817" s="1"/>
      <c r="U817" s="1"/>
    </row>
    <row r="818" spans="1:21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  <c r="S818" s="1"/>
      <c r="T818" s="1"/>
      <c r="U818" s="1"/>
    </row>
    <row r="819" spans="1:21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  <c r="S819" s="1"/>
      <c r="T819" s="1"/>
      <c r="U819" s="1"/>
    </row>
    <row r="820" spans="1:21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  <c r="S820" s="1"/>
      <c r="T820" s="1"/>
      <c r="U820" s="1"/>
    </row>
    <row r="821" spans="1:21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  <c r="S821" s="1"/>
      <c r="T821" s="1"/>
      <c r="U821" s="1"/>
    </row>
    <row r="822" spans="1:21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  <c r="S822" s="1"/>
      <c r="T822" s="1"/>
      <c r="U822" s="1"/>
    </row>
    <row r="823" spans="1:21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  <c r="S823" s="1"/>
      <c r="T823" s="1"/>
      <c r="U823" s="1"/>
    </row>
    <row r="824" spans="1:21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  <c r="S824" s="1"/>
      <c r="T824" s="1"/>
      <c r="U824" s="1"/>
    </row>
    <row r="825" spans="1:21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  <c r="S825" s="1"/>
      <c r="T825" s="1"/>
      <c r="U825" s="1"/>
    </row>
    <row r="826" spans="1:21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  <c r="S826" s="1"/>
      <c r="T826" s="1"/>
      <c r="U826" s="1"/>
    </row>
    <row r="827" spans="1:21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  <c r="S827" s="1"/>
      <c r="T827" s="1"/>
      <c r="U827" s="1"/>
    </row>
    <row r="828" spans="1:21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  <c r="S828" s="1"/>
      <c r="T828" s="1"/>
      <c r="U828" s="1"/>
    </row>
    <row r="829" spans="1:21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  <c r="S829" s="1"/>
      <c r="T829" s="1"/>
      <c r="U829" s="1"/>
    </row>
    <row r="830" spans="1:21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  <c r="S830" s="1"/>
      <c r="T830" s="1"/>
      <c r="U830" s="1"/>
    </row>
    <row r="831" spans="1:21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  <c r="S831" s="1"/>
      <c r="T831" s="1"/>
      <c r="U831" s="1"/>
    </row>
    <row r="832" spans="1:21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  <c r="S832" s="1"/>
      <c r="T832" s="1"/>
      <c r="U832" s="1"/>
    </row>
    <row r="833" spans="1:21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  <c r="S833" s="1"/>
      <c r="T833" s="1"/>
      <c r="U833" s="1"/>
    </row>
    <row r="834" spans="1:21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  <c r="S834" s="1"/>
      <c r="T834" s="1"/>
      <c r="U834" s="1"/>
    </row>
    <row r="835" spans="1:21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  <c r="S835" s="1"/>
      <c r="T835" s="1"/>
      <c r="U835" s="1"/>
    </row>
    <row r="836" spans="1:21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  <c r="S836" s="1"/>
      <c r="T836" s="1"/>
      <c r="U836" s="1"/>
    </row>
    <row r="837" spans="1:21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  <c r="S837" s="1"/>
      <c r="T837" s="1"/>
      <c r="U837" s="1"/>
    </row>
    <row r="838" spans="1:21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  <c r="S838" s="1"/>
      <c r="T838" s="1"/>
      <c r="U838" s="1"/>
    </row>
    <row r="839" spans="1:21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  <c r="S839" s="1"/>
      <c r="T839" s="1"/>
      <c r="U839" s="1"/>
    </row>
    <row r="840" spans="1:21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  <c r="S840" s="1"/>
      <c r="T840" s="1"/>
      <c r="U840" s="1"/>
    </row>
    <row r="841" spans="1:21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  <c r="S841" s="1"/>
      <c r="T841" s="1"/>
      <c r="U841" s="1"/>
    </row>
    <row r="842" spans="1:21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  <c r="S842" s="1"/>
      <c r="T842" s="1"/>
      <c r="U842" s="1"/>
    </row>
    <row r="843" spans="1:21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  <c r="S843" s="1"/>
      <c r="T843" s="1"/>
      <c r="U843" s="1"/>
    </row>
    <row r="844" spans="1:21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  <c r="S844" s="1"/>
      <c r="T844" s="1"/>
      <c r="U844" s="1"/>
    </row>
    <row r="845" spans="1:21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  <c r="S845" s="1"/>
      <c r="T845" s="1"/>
      <c r="U845" s="1"/>
    </row>
    <row r="846" spans="1:21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  <c r="S846" s="1"/>
      <c r="T846" s="1"/>
      <c r="U846" s="1"/>
    </row>
    <row r="847" spans="1:21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  <c r="S847" s="1"/>
      <c r="T847" s="1"/>
      <c r="U847" s="1"/>
    </row>
    <row r="848" spans="1:21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  <c r="S848" s="1"/>
      <c r="T848" s="1"/>
      <c r="U848" s="1"/>
    </row>
    <row r="849" spans="1:21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  <c r="S849" s="1"/>
      <c r="T849" s="1"/>
      <c r="U849" s="1"/>
    </row>
    <row r="850" spans="1:21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  <c r="S850" s="1"/>
      <c r="T850" s="1"/>
      <c r="U850" s="1"/>
    </row>
    <row r="851" spans="1:21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  <c r="S851" s="1"/>
      <c r="T851" s="1"/>
      <c r="U851" s="1"/>
    </row>
    <row r="852" spans="1:21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  <c r="S852" s="1"/>
      <c r="T852" s="1"/>
      <c r="U852" s="1"/>
    </row>
    <row r="853" spans="1:21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  <c r="S853" s="1"/>
      <c r="T853" s="1"/>
      <c r="U853" s="1"/>
    </row>
    <row r="854" spans="1:21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  <c r="S854" s="1"/>
      <c r="T854" s="1"/>
      <c r="U854" s="1"/>
    </row>
    <row r="855" spans="1:21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  <c r="S855" s="1"/>
      <c r="T855" s="1"/>
      <c r="U855" s="1"/>
    </row>
    <row r="856" spans="1:21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  <c r="S856" s="1"/>
      <c r="T856" s="1"/>
      <c r="U856" s="1"/>
    </row>
    <row r="857" spans="1:21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  <c r="S857" s="1"/>
      <c r="T857" s="1"/>
      <c r="U857" s="1"/>
    </row>
    <row r="858" spans="1:21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  <c r="S858" s="1"/>
      <c r="T858" s="1"/>
      <c r="U858" s="1"/>
    </row>
    <row r="859" spans="1:21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  <c r="S859" s="1"/>
      <c r="T859" s="1"/>
      <c r="U859" s="1"/>
    </row>
    <row r="860" spans="1:21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  <c r="S860" s="1"/>
      <c r="T860" s="1"/>
      <c r="U860" s="1"/>
    </row>
    <row r="861" spans="1:21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  <c r="S861" s="1"/>
      <c r="T861" s="1"/>
      <c r="U861" s="1"/>
    </row>
    <row r="862" spans="1:21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  <c r="S862" s="1"/>
      <c r="T862" s="1"/>
      <c r="U862" s="1"/>
    </row>
    <row r="863" spans="1:21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  <c r="S863" s="1"/>
      <c r="T863" s="1"/>
      <c r="U863" s="1"/>
    </row>
    <row r="864" spans="1:21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  <c r="S864" s="1"/>
      <c r="T864" s="1"/>
      <c r="U864" s="1"/>
    </row>
    <row r="865" spans="1:21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  <c r="S865" s="1"/>
      <c r="T865" s="1"/>
      <c r="U865" s="1"/>
    </row>
    <row r="866" spans="1:21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  <c r="S866" s="1"/>
      <c r="T866" s="1"/>
      <c r="U866" s="1"/>
    </row>
    <row r="867" spans="1:21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  <c r="S867" s="1"/>
      <c r="T867" s="1"/>
      <c r="U867" s="1"/>
    </row>
    <row r="868" spans="1:21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  <c r="S868" s="1"/>
      <c r="T868" s="1"/>
      <c r="U868" s="1"/>
    </row>
    <row r="869" spans="1:21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  <c r="S869" s="1"/>
      <c r="T869" s="1"/>
      <c r="U869" s="1"/>
    </row>
    <row r="870" spans="1:21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  <c r="S870" s="1"/>
      <c r="T870" s="1"/>
      <c r="U870" s="1"/>
    </row>
    <row r="871" spans="1:21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  <c r="S871" s="1"/>
      <c r="T871" s="1"/>
      <c r="U871" s="1"/>
    </row>
    <row r="872" spans="1:21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  <c r="S872" s="1"/>
      <c r="T872" s="1"/>
      <c r="U872" s="1"/>
    </row>
    <row r="873" spans="1:21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  <c r="S873" s="1"/>
      <c r="T873" s="1"/>
      <c r="U873" s="1"/>
    </row>
    <row r="874" spans="1:21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  <c r="S874" s="1"/>
      <c r="T874" s="1"/>
      <c r="U874" s="1"/>
    </row>
    <row r="875" spans="1:21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  <c r="S875" s="1"/>
      <c r="T875" s="1"/>
      <c r="U875" s="1"/>
    </row>
    <row r="876" spans="1:21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  <c r="S876" s="1"/>
      <c r="T876" s="1"/>
      <c r="U876" s="1"/>
    </row>
    <row r="877" spans="1:21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  <c r="S877" s="1"/>
      <c r="T877" s="1"/>
      <c r="U877" s="1"/>
    </row>
    <row r="878" spans="1:21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  <c r="S878" s="1"/>
      <c r="T878" s="1"/>
      <c r="U878" s="1"/>
    </row>
    <row r="879" spans="1:21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  <c r="S879" s="1"/>
      <c r="T879" s="1"/>
      <c r="U879" s="1"/>
    </row>
    <row r="880" spans="1:21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  <c r="S880" s="1"/>
      <c r="T880" s="1"/>
      <c r="U880" s="1"/>
    </row>
    <row r="881" spans="1:21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  <c r="S881" s="1"/>
      <c r="T881" s="1"/>
      <c r="U881" s="1"/>
    </row>
    <row r="882" spans="1:21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  <c r="S882" s="1"/>
      <c r="T882" s="1"/>
      <c r="U882" s="1"/>
    </row>
    <row r="883" spans="1:21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  <c r="S883" s="1"/>
      <c r="T883" s="1"/>
      <c r="U883" s="1"/>
    </row>
    <row r="884" spans="1:21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  <c r="S884" s="1"/>
      <c r="T884" s="1"/>
      <c r="U884" s="1"/>
    </row>
    <row r="885" spans="1:21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  <c r="S885" s="1"/>
      <c r="T885" s="1"/>
      <c r="U885" s="1"/>
    </row>
    <row r="886" spans="1:21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  <c r="S886" s="1"/>
      <c r="T886" s="1"/>
      <c r="U886" s="1"/>
    </row>
    <row r="887" spans="1:21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  <c r="S887" s="1"/>
      <c r="T887" s="1"/>
      <c r="U887" s="1"/>
    </row>
    <row r="888" spans="1:21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  <c r="S888" s="1"/>
      <c r="T888" s="1"/>
      <c r="U888" s="1"/>
    </row>
    <row r="889" spans="1:21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  <c r="S889" s="1"/>
      <c r="T889" s="1"/>
      <c r="U889" s="1"/>
    </row>
    <row r="890" spans="1:21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  <c r="S890" s="1"/>
      <c r="T890" s="1"/>
      <c r="U890" s="1"/>
    </row>
    <row r="891" spans="1:21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  <c r="S891" s="1"/>
      <c r="T891" s="1"/>
      <c r="U891" s="1"/>
    </row>
    <row r="892" spans="1:21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  <c r="S892" s="1"/>
      <c r="T892" s="1"/>
      <c r="U892" s="1"/>
    </row>
    <row r="893" spans="1:21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  <c r="S893" s="1"/>
      <c r="T893" s="1"/>
      <c r="U893" s="1"/>
    </row>
    <row r="894" spans="1:21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  <c r="S894" s="1"/>
      <c r="T894" s="1"/>
      <c r="U894" s="1"/>
    </row>
    <row r="895" spans="1:21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  <c r="S895" s="1"/>
      <c r="T895" s="1"/>
      <c r="U895" s="1"/>
    </row>
    <row r="896" spans="1:21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  <c r="S896" s="1"/>
      <c r="T896" s="1"/>
      <c r="U896" s="1"/>
    </row>
    <row r="897" spans="1:21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  <c r="S897" s="1"/>
      <c r="T897" s="1"/>
      <c r="U897" s="1"/>
    </row>
    <row r="898" spans="1:21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  <c r="S898" s="1"/>
      <c r="T898" s="1"/>
      <c r="U898" s="1"/>
    </row>
    <row r="899" spans="1:21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  <c r="S899" s="1"/>
      <c r="T899" s="1"/>
      <c r="U899" s="1"/>
    </row>
    <row r="900" spans="1:21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  <c r="S900" s="1"/>
      <c r="T900" s="1"/>
      <c r="U900" s="1"/>
    </row>
    <row r="901" spans="1:21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  <c r="S901" s="1"/>
      <c r="T901" s="1"/>
      <c r="U901" s="1"/>
    </row>
    <row r="902" spans="1:21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  <c r="S902" s="1"/>
      <c r="T902" s="1"/>
      <c r="U902" s="1"/>
    </row>
    <row r="903" spans="1:21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  <c r="S903" s="1"/>
      <c r="T903" s="1"/>
      <c r="U903" s="1"/>
    </row>
    <row r="904" spans="1:21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  <c r="S904" s="1"/>
      <c r="T904" s="1"/>
      <c r="U904" s="1"/>
    </row>
    <row r="905" spans="1:21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  <c r="S905" s="1"/>
      <c r="T905" s="1"/>
      <c r="U905" s="1"/>
    </row>
    <row r="906" spans="1:21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  <c r="S906" s="1"/>
      <c r="T906" s="1"/>
      <c r="U906" s="1"/>
    </row>
    <row r="907" spans="1:21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  <c r="S907" s="1"/>
      <c r="T907" s="1"/>
      <c r="U907" s="1"/>
    </row>
    <row r="908" spans="1:21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  <c r="S908" s="1"/>
      <c r="T908" s="1"/>
      <c r="U908" s="1"/>
    </row>
    <row r="909" spans="1:21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  <c r="S909" s="1"/>
      <c r="T909" s="1"/>
      <c r="U909" s="1"/>
    </row>
    <row r="910" spans="1:21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  <c r="S910" s="1"/>
      <c r="T910" s="1"/>
      <c r="U910" s="1"/>
    </row>
    <row r="911" spans="1:21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  <c r="S911" s="1"/>
      <c r="T911" s="1"/>
      <c r="U911" s="1"/>
    </row>
    <row r="912" spans="1:21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  <c r="S912" s="1"/>
      <c r="T912" s="1"/>
      <c r="U912" s="1"/>
    </row>
    <row r="913" spans="1:21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  <c r="S913" s="1"/>
      <c r="T913" s="1"/>
      <c r="U913" s="1"/>
    </row>
    <row r="914" spans="1:21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  <c r="S914" s="1"/>
      <c r="T914" s="1"/>
      <c r="U914" s="1"/>
    </row>
    <row r="915" spans="1:21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  <c r="S915" s="1"/>
      <c r="T915" s="1"/>
      <c r="U915" s="1"/>
    </row>
    <row r="916" spans="1:21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  <c r="S916" s="1"/>
      <c r="T916" s="1"/>
      <c r="U916" s="1"/>
    </row>
    <row r="917" spans="1:21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  <c r="S917" s="1"/>
      <c r="T917" s="1"/>
      <c r="U917" s="1"/>
    </row>
    <row r="918" spans="1:21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  <c r="S918" s="1"/>
      <c r="T918" s="1"/>
      <c r="U918" s="1"/>
    </row>
    <row r="919" spans="1:21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  <c r="S919" s="1"/>
      <c r="T919" s="1"/>
      <c r="U919" s="1"/>
    </row>
    <row r="920" spans="1:21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  <c r="S920" s="1"/>
      <c r="T920" s="1"/>
      <c r="U920" s="1"/>
    </row>
    <row r="921" spans="1:21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  <c r="S921" s="1"/>
      <c r="T921" s="1"/>
      <c r="U921" s="1"/>
    </row>
    <row r="922" spans="1:21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  <c r="S922" s="1"/>
      <c r="T922" s="1"/>
      <c r="U922" s="1"/>
    </row>
    <row r="923" spans="1:21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  <c r="S923" s="1"/>
      <c r="T923" s="1"/>
      <c r="U923" s="1"/>
    </row>
    <row r="924" spans="1:21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  <c r="S924" s="1"/>
      <c r="T924" s="1"/>
      <c r="U924" s="1"/>
    </row>
    <row r="925" spans="1:21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  <c r="S925" s="1"/>
      <c r="T925" s="1"/>
      <c r="U925" s="1"/>
    </row>
    <row r="926" spans="1:21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  <c r="S926" s="1"/>
      <c r="T926" s="1"/>
      <c r="U926" s="1"/>
    </row>
    <row r="927" spans="1:21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  <c r="S927" s="1"/>
      <c r="T927" s="1"/>
      <c r="U927" s="1"/>
    </row>
    <row r="928" spans="1:21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  <c r="S928" s="1"/>
      <c r="T928" s="1"/>
      <c r="U928" s="1"/>
    </row>
    <row r="929" spans="1:21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  <c r="S929" s="1"/>
      <c r="T929" s="1"/>
      <c r="U929" s="1"/>
    </row>
    <row r="930" spans="1:21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  <c r="S930" s="1"/>
      <c r="T930" s="1"/>
      <c r="U930" s="1"/>
    </row>
    <row r="931" spans="1:21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2"/>
      <c r="M931" s="4"/>
      <c r="N931" s="1"/>
      <c r="O931" s="1"/>
      <c r="P931" s="1"/>
      <c r="Q931" s="1"/>
      <c r="R931" s="1"/>
      <c r="S931" s="1"/>
      <c r="T931" s="1"/>
      <c r="U931" s="1"/>
    </row>
    <row r="932" spans="1:21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2"/>
      <c r="M932" s="4"/>
      <c r="N932" s="1"/>
      <c r="O932" s="1"/>
      <c r="P932" s="1"/>
      <c r="Q932" s="1"/>
      <c r="R932" s="1"/>
      <c r="S932" s="1"/>
      <c r="T932" s="1"/>
      <c r="U932" s="1"/>
    </row>
    <row r="933" spans="1:21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2"/>
      <c r="M933" s="4"/>
      <c r="N933" s="1"/>
      <c r="O933" s="1"/>
      <c r="P933" s="1"/>
      <c r="Q933" s="1"/>
      <c r="R933" s="1"/>
      <c r="S933" s="1"/>
      <c r="T933" s="1"/>
      <c r="U933" s="1"/>
    </row>
    <row r="934" spans="1:21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2"/>
      <c r="M934" s="4"/>
      <c r="N934" s="1"/>
      <c r="O934" s="1"/>
      <c r="P934" s="1"/>
      <c r="Q934" s="1"/>
      <c r="R934" s="1"/>
      <c r="S934" s="1"/>
      <c r="T934" s="1"/>
      <c r="U934" s="1"/>
    </row>
    <row r="935" spans="1:21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2"/>
      <c r="M935" s="4"/>
      <c r="N935" s="1"/>
      <c r="O935" s="1"/>
      <c r="P935" s="1"/>
      <c r="Q935" s="1"/>
      <c r="R935" s="1"/>
      <c r="S935" s="1"/>
      <c r="T935" s="1"/>
      <c r="U935" s="1"/>
    </row>
    <row r="936" spans="1:21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2"/>
      <c r="M936" s="4"/>
      <c r="N936" s="1"/>
      <c r="O936" s="1"/>
      <c r="P936" s="1"/>
      <c r="Q936" s="1"/>
      <c r="R936" s="1"/>
      <c r="S936" s="1"/>
      <c r="T936" s="1"/>
      <c r="U936" s="1"/>
    </row>
    <row r="937" spans="1:21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2"/>
      <c r="M937" s="4"/>
      <c r="N937" s="1"/>
      <c r="O937" s="1"/>
      <c r="P937" s="1"/>
      <c r="Q937" s="1"/>
      <c r="R937" s="1"/>
      <c r="S937" s="1"/>
      <c r="T937" s="1"/>
      <c r="U937" s="1"/>
    </row>
    <row r="938" spans="1:21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2"/>
      <c r="M938" s="4"/>
      <c r="N938" s="1"/>
      <c r="O938" s="1"/>
      <c r="P938" s="1"/>
      <c r="Q938" s="1"/>
      <c r="R938" s="1"/>
      <c r="S938" s="1"/>
      <c r="T938" s="1"/>
      <c r="U938" s="1"/>
    </row>
    <row r="939" spans="1:21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2"/>
      <c r="M939" s="4"/>
      <c r="N939" s="1"/>
      <c r="O939" s="1"/>
      <c r="P939" s="1"/>
      <c r="Q939" s="1"/>
      <c r="R939" s="1"/>
      <c r="S939" s="1"/>
      <c r="T939" s="1"/>
      <c r="U939" s="1"/>
    </row>
    <row r="940" spans="1:21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2"/>
      <c r="M940" s="4"/>
      <c r="N940" s="1"/>
      <c r="O940" s="1"/>
      <c r="P940" s="1"/>
      <c r="Q940" s="1"/>
      <c r="R940" s="1"/>
      <c r="S940" s="1"/>
      <c r="T940" s="1"/>
      <c r="U940" s="1"/>
    </row>
    <row r="941" spans="1:21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2"/>
      <c r="M941" s="4"/>
      <c r="N941" s="1"/>
      <c r="O941" s="1"/>
      <c r="P941" s="1"/>
      <c r="Q941" s="1"/>
      <c r="R941" s="1"/>
      <c r="S941" s="1"/>
      <c r="T941" s="1"/>
      <c r="U941" s="1"/>
    </row>
    <row r="942" spans="1:21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2"/>
      <c r="M942" s="4"/>
      <c r="N942" s="1"/>
      <c r="O942" s="1"/>
      <c r="P942" s="1"/>
      <c r="Q942" s="1"/>
      <c r="R942" s="1"/>
      <c r="S942" s="1"/>
      <c r="T942" s="1"/>
      <c r="U942" s="1"/>
    </row>
    <row r="943" spans="1:21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2"/>
      <c r="M943" s="4"/>
      <c r="N943" s="1"/>
      <c r="O943" s="1"/>
      <c r="P943" s="1"/>
      <c r="Q943" s="1"/>
      <c r="R943" s="1"/>
      <c r="S943" s="1"/>
      <c r="T943" s="1"/>
      <c r="U943" s="1"/>
    </row>
    <row r="944" spans="1:21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2"/>
      <c r="M944" s="4"/>
      <c r="N944" s="1"/>
      <c r="O944" s="1"/>
      <c r="P944" s="1"/>
      <c r="Q944" s="1"/>
      <c r="R944" s="1"/>
      <c r="S944" s="1"/>
      <c r="T944" s="1"/>
      <c r="U944" s="1"/>
    </row>
    <row r="945" spans="1:21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2"/>
      <c r="M945" s="4"/>
      <c r="N945" s="1"/>
      <c r="O945" s="1"/>
      <c r="P945" s="1"/>
      <c r="Q945" s="1"/>
      <c r="R945" s="1"/>
      <c r="S945" s="1"/>
      <c r="T945" s="1"/>
      <c r="U945" s="1"/>
    </row>
    <row r="946" spans="1:21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2"/>
      <c r="M946" s="4"/>
      <c r="N946" s="1"/>
      <c r="O946" s="1"/>
      <c r="P946" s="1"/>
      <c r="Q946" s="1"/>
      <c r="R946" s="1"/>
      <c r="S946" s="1"/>
      <c r="T946" s="1"/>
      <c r="U946" s="1"/>
    </row>
    <row r="947" spans="1:21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2"/>
      <c r="M947" s="4"/>
      <c r="N947" s="1"/>
      <c r="O947" s="1"/>
      <c r="P947" s="1"/>
      <c r="Q947" s="1"/>
      <c r="R947" s="1"/>
      <c r="S947" s="1"/>
      <c r="T947" s="1"/>
      <c r="U947" s="1"/>
    </row>
    <row r="948" spans="1:21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2"/>
      <c r="M948" s="4"/>
      <c r="N948" s="1"/>
      <c r="O948" s="1"/>
      <c r="P948" s="1"/>
      <c r="Q948" s="1"/>
      <c r="R948" s="1"/>
      <c r="S948" s="1"/>
      <c r="T948" s="1"/>
      <c r="U948" s="1"/>
    </row>
    <row r="949" spans="1:21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2"/>
      <c r="M949" s="4"/>
      <c r="N949" s="1"/>
      <c r="O949" s="1"/>
      <c r="P949" s="1"/>
      <c r="Q949" s="1"/>
      <c r="R949" s="1"/>
      <c r="S949" s="1"/>
      <c r="T949" s="1"/>
      <c r="U949" s="1"/>
    </row>
    <row r="950" spans="1:21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2"/>
      <c r="M950" s="4"/>
      <c r="N950" s="1"/>
      <c r="O950" s="1"/>
      <c r="P950" s="1"/>
      <c r="Q950" s="1"/>
      <c r="R950" s="1"/>
      <c r="S950" s="1"/>
      <c r="T950" s="1"/>
      <c r="U950" s="1"/>
    </row>
    <row r="951" spans="1:21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2"/>
      <c r="M951" s="4"/>
      <c r="N951" s="1"/>
      <c r="O951" s="1"/>
      <c r="P951" s="1"/>
      <c r="Q951" s="1"/>
      <c r="R951" s="1"/>
      <c r="S951" s="1"/>
      <c r="T951" s="1"/>
      <c r="U951" s="1"/>
    </row>
    <row r="952" spans="1:21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2"/>
      <c r="M952" s="4"/>
      <c r="N952" s="1"/>
      <c r="O952" s="1"/>
      <c r="P952" s="1"/>
      <c r="Q952" s="1"/>
      <c r="R952" s="1"/>
      <c r="S952" s="1"/>
      <c r="T952" s="1"/>
      <c r="U952" s="1"/>
    </row>
  </sheetData>
  <mergeCells count="44">
    <mergeCell ref="A2:A3"/>
    <mergeCell ref="B2:B3"/>
    <mergeCell ref="C2:D3"/>
    <mergeCell ref="E2:L2"/>
    <mergeCell ref="M2:M3"/>
    <mergeCell ref="C5:L5"/>
    <mergeCell ref="C6:L6"/>
    <mergeCell ref="C7:L7"/>
    <mergeCell ref="C8:L8"/>
    <mergeCell ref="E3:I3"/>
    <mergeCell ref="C4:L4"/>
    <mergeCell ref="C9:L9"/>
    <mergeCell ref="M11:M12"/>
    <mergeCell ref="C10:L10"/>
    <mergeCell ref="E11:E12"/>
    <mergeCell ref="F11:F12"/>
    <mergeCell ref="G11:G12"/>
    <mergeCell ref="H11:H12"/>
    <mergeCell ref="I11:I12"/>
    <mergeCell ref="J11:J12"/>
    <mergeCell ref="K11:K12"/>
    <mergeCell ref="L11:L12"/>
    <mergeCell ref="C11:D11"/>
    <mergeCell ref="G14:G15"/>
    <mergeCell ref="C13:L13"/>
    <mergeCell ref="J14:J15"/>
    <mergeCell ref="K14:K15"/>
    <mergeCell ref="L14:L15"/>
    <mergeCell ref="M14:M15"/>
    <mergeCell ref="H14:H15"/>
    <mergeCell ref="I14:I15"/>
    <mergeCell ref="C16:D16"/>
    <mergeCell ref="F16:F17"/>
    <mergeCell ref="G16:G17"/>
    <mergeCell ref="H16:H17"/>
    <mergeCell ref="I16:I17"/>
    <mergeCell ref="J16:J17"/>
    <mergeCell ref="K16:K17"/>
    <mergeCell ref="L16:L17"/>
    <mergeCell ref="M16:M17"/>
    <mergeCell ref="E16:E17"/>
    <mergeCell ref="C14:D14"/>
    <mergeCell ref="E14:E15"/>
    <mergeCell ref="F14:F15"/>
  </mergeCells>
  <pageMargins left="0.25" right="0.25" top="0.75" bottom="0.75" header="0" footer="0"/>
  <pageSetup paperSize="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S952"/>
  <sheetViews>
    <sheetView showGridLines="0" view="pageBreakPreview" topLeftCell="B1" zoomScale="60" zoomScaleNormal="100" workbookViewId="0">
      <selection activeCell="Q18" sqref="Q18"/>
    </sheetView>
  </sheetViews>
  <sheetFormatPr defaultColWidth="14.42578125" defaultRowHeight="15" customHeight="1" x14ac:dyDescent="0.25"/>
  <cols>
    <col min="1" max="1" width="15.28515625" hidden="1" customWidth="1"/>
    <col min="2" max="2" width="6.85546875" customWidth="1"/>
    <col min="3" max="3" width="2" customWidth="1"/>
    <col min="4" max="4" width="24.28515625" customWidth="1"/>
    <col min="5" max="5" width="6.85546875" customWidth="1"/>
    <col min="6" max="6" width="1.85546875" customWidth="1"/>
    <col min="7" max="7" width="5.7109375" customWidth="1"/>
    <col min="8" max="8" width="1.85546875" customWidth="1"/>
    <col min="9" max="9" width="7.28515625" customWidth="1"/>
    <col min="10" max="10" width="8.7109375" customWidth="1"/>
    <col min="11" max="11" width="12.85546875" customWidth="1"/>
    <col min="12" max="12" width="4" customWidth="1"/>
    <col min="13" max="13" width="16" customWidth="1"/>
    <col min="14" max="14" width="12" customWidth="1"/>
    <col min="15" max="19" width="8.7109375" customWidth="1"/>
  </cols>
  <sheetData>
    <row r="1" spans="1:19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1"/>
      <c r="O1" s="1"/>
      <c r="P1" s="1"/>
      <c r="Q1" s="1"/>
      <c r="R1" s="1"/>
      <c r="S1" s="1"/>
    </row>
    <row r="2" spans="1:19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59"/>
      <c r="M2" s="64" t="s">
        <v>5</v>
      </c>
      <c r="N2" s="1"/>
      <c r="O2" s="1"/>
      <c r="P2" s="1"/>
      <c r="Q2" s="1"/>
      <c r="R2" s="1"/>
      <c r="S2" s="1"/>
    </row>
    <row r="3" spans="1:19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6" t="s">
        <v>9</v>
      </c>
      <c r="M3" s="48"/>
      <c r="N3" s="1"/>
      <c r="O3" s="1"/>
      <c r="P3" s="1"/>
      <c r="Q3" s="1"/>
      <c r="R3" s="1"/>
      <c r="S3" s="1"/>
    </row>
    <row r="4" spans="1:19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59"/>
      <c r="M4" s="7">
        <f t="shared" ref="M4:M8" si="0">M5</f>
        <v>70000000</v>
      </c>
      <c r="N4" s="1"/>
      <c r="O4" s="1"/>
      <c r="P4" s="1"/>
      <c r="Q4" s="1"/>
      <c r="R4" s="1"/>
      <c r="S4" s="1"/>
    </row>
    <row r="5" spans="1:19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59"/>
      <c r="M5" s="7">
        <f t="shared" si="0"/>
        <v>70000000</v>
      </c>
      <c r="N5" s="1"/>
      <c r="O5" s="1"/>
      <c r="P5" s="1"/>
      <c r="Q5" s="1"/>
      <c r="R5" s="1"/>
      <c r="S5" s="1"/>
    </row>
    <row r="6" spans="1:19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59"/>
      <c r="M6" s="7">
        <f t="shared" si="0"/>
        <v>70000000</v>
      </c>
      <c r="N6" s="1"/>
      <c r="O6" s="1"/>
      <c r="P6" s="1"/>
      <c r="Q6" s="1"/>
      <c r="R6" s="1"/>
      <c r="S6" s="1"/>
    </row>
    <row r="7" spans="1:19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59"/>
      <c r="M7" s="9">
        <f t="shared" si="0"/>
        <v>70000000</v>
      </c>
      <c r="N7" s="1"/>
      <c r="O7" s="1"/>
      <c r="P7" s="1"/>
      <c r="Q7" s="1"/>
      <c r="R7" s="1"/>
      <c r="S7" s="1"/>
    </row>
    <row r="8" spans="1:19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59"/>
      <c r="M8" s="9">
        <f t="shared" si="0"/>
        <v>70000000</v>
      </c>
      <c r="N8" s="1"/>
      <c r="O8" s="1"/>
      <c r="P8" s="1"/>
      <c r="Q8" s="1"/>
      <c r="R8" s="1"/>
      <c r="S8" s="1"/>
    </row>
    <row r="9" spans="1:19" ht="12.75" customHeight="1" x14ac:dyDescent="0.25">
      <c r="A9" s="10" t="str">
        <f>IF(B9=100%,"","Selisih "&amp;(ROUND((B9-100%)*100,2)&amp;"%"))</f>
        <v>Selisih -100%</v>
      </c>
      <c r="B9" s="11"/>
      <c r="C9" s="89" t="s">
        <v>130</v>
      </c>
      <c r="D9" s="58"/>
      <c r="E9" s="58"/>
      <c r="F9" s="58"/>
      <c r="G9" s="58"/>
      <c r="H9" s="58"/>
      <c r="I9" s="58"/>
      <c r="J9" s="58"/>
      <c r="K9" s="58"/>
      <c r="L9" s="59"/>
      <c r="M9" s="9">
        <f>SUM(M10,M13,M18,M21,M24,M27)</f>
        <v>70000000</v>
      </c>
      <c r="N9" s="1"/>
      <c r="O9" s="1"/>
      <c r="P9" s="1"/>
      <c r="Q9" s="1"/>
      <c r="R9" s="1"/>
      <c r="S9" s="1"/>
    </row>
    <row r="10" spans="1:19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59"/>
      <c r="M10" s="9">
        <f>SUM(M11:M12)</f>
        <v>64000000</v>
      </c>
      <c r="N10" s="1"/>
      <c r="O10" s="1"/>
      <c r="P10" s="1"/>
      <c r="Q10" s="1"/>
      <c r="R10" s="1"/>
      <c r="S10" s="1"/>
    </row>
    <row r="11" spans="1:19" ht="25.5" customHeight="1" x14ac:dyDescent="0.25">
      <c r="A11" s="13"/>
      <c r="B11" s="14"/>
      <c r="C11" s="45" t="s">
        <v>22</v>
      </c>
      <c r="D11" s="46"/>
      <c r="E11" s="69">
        <v>50</v>
      </c>
      <c r="F11" s="62" t="s">
        <v>0</v>
      </c>
      <c r="G11" s="62">
        <v>3</v>
      </c>
      <c r="H11" s="62" t="s">
        <v>0</v>
      </c>
      <c r="I11" s="63">
        <v>50</v>
      </c>
      <c r="J11" s="56" t="s">
        <v>28</v>
      </c>
      <c r="K11" s="47">
        <v>64000000</v>
      </c>
      <c r="L11" s="49"/>
      <c r="M11" s="47">
        <f>K11</f>
        <v>64000000</v>
      </c>
      <c r="N11" s="1"/>
      <c r="O11" s="1"/>
      <c r="P11" s="1"/>
      <c r="Q11" s="1"/>
      <c r="R11" s="1"/>
      <c r="S11" s="1"/>
    </row>
    <row r="12" spans="1:19" ht="57" customHeight="1" x14ac:dyDescent="0.25">
      <c r="A12" s="15"/>
      <c r="B12" s="18"/>
      <c r="C12" s="15"/>
      <c r="D12" s="27" t="s">
        <v>205</v>
      </c>
      <c r="E12" s="51"/>
      <c r="F12" s="53"/>
      <c r="G12" s="53"/>
      <c r="H12" s="53"/>
      <c r="I12" s="55"/>
      <c r="J12" s="48"/>
      <c r="K12" s="48"/>
      <c r="L12" s="48"/>
      <c r="M12" s="48"/>
      <c r="N12" s="1"/>
      <c r="O12" s="1"/>
      <c r="P12" s="1"/>
      <c r="Q12" s="1"/>
      <c r="R12" s="1"/>
      <c r="S12" s="1"/>
    </row>
    <row r="13" spans="1:19" ht="12.75" customHeight="1" x14ac:dyDescent="0.25">
      <c r="A13" s="15"/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59"/>
      <c r="M13" s="9">
        <f>SUM(M14:M17)</f>
        <v>3120000</v>
      </c>
      <c r="N13" s="1"/>
      <c r="O13" s="1"/>
      <c r="P13" s="1"/>
    </row>
    <row r="14" spans="1:19" ht="25.5" customHeight="1" x14ac:dyDescent="0.25">
      <c r="A14" s="13"/>
      <c r="B14" s="14"/>
      <c r="C14" s="45" t="s">
        <v>22</v>
      </c>
      <c r="D14" s="46"/>
      <c r="E14" s="50">
        <v>1</v>
      </c>
      <c r="F14" s="52"/>
      <c r="G14" s="52"/>
      <c r="H14" s="52"/>
      <c r="I14" s="54"/>
      <c r="J14" s="71" t="s">
        <v>43</v>
      </c>
      <c r="K14" s="47">
        <v>3000000</v>
      </c>
      <c r="L14" s="49"/>
      <c r="M14" s="47">
        <f>E14*K14</f>
        <v>3000000</v>
      </c>
      <c r="N14" s="1"/>
      <c r="O14" s="1"/>
      <c r="P14" s="1"/>
    </row>
    <row r="15" spans="1:19" ht="21.75" customHeight="1" x14ac:dyDescent="0.25">
      <c r="A15" s="15"/>
      <c r="B15" s="18"/>
      <c r="C15" s="15"/>
      <c r="D15" s="27" t="s">
        <v>206</v>
      </c>
      <c r="E15" s="51"/>
      <c r="F15" s="53"/>
      <c r="G15" s="53"/>
      <c r="H15" s="53"/>
      <c r="I15" s="55"/>
      <c r="J15" s="48"/>
      <c r="K15" s="48"/>
      <c r="L15" s="48"/>
      <c r="M15" s="48"/>
      <c r="N15" s="1"/>
      <c r="O15" s="1"/>
      <c r="P15" s="1"/>
    </row>
    <row r="16" spans="1:19" ht="25.5" customHeight="1" x14ac:dyDescent="0.25">
      <c r="A16" s="13"/>
      <c r="B16" s="14"/>
      <c r="C16" s="45" t="s">
        <v>22</v>
      </c>
      <c r="D16" s="46"/>
      <c r="E16" s="50">
        <v>1</v>
      </c>
      <c r="F16" s="52"/>
      <c r="G16" s="52"/>
      <c r="H16" s="52"/>
      <c r="I16" s="54"/>
      <c r="J16" s="71" t="s">
        <v>43</v>
      </c>
      <c r="K16" s="47">
        <v>120000</v>
      </c>
      <c r="L16" s="49"/>
      <c r="M16" s="47">
        <f>E16*K16</f>
        <v>120000</v>
      </c>
      <c r="N16" s="1"/>
      <c r="O16" s="1"/>
      <c r="P16" s="1"/>
    </row>
    <row r="17" spans="1:19" ht="19.5" customHeight="1" x14ac:dyDescent="0.25">
      <c r="A17" s="15"/>
      <c r="B17" s="18"/>
      <c r="C17" s="15"/>
      <c r="D17" s="27" t="s">
        <v>44</v>
      </c>
      <c r="E17" s="51"/>
      <c r="F17" s="53"/>
      <c r="G17" s="53"/>
      <c r="H17" s="53"/>
      <c r="I17" s="55"/>
      <c r="J17" s="48"/>
      <c r="K17" s="48"/>
      <c r="L17" s="48"/>
      <c r="M17" s="48"/>
      <c r="N17" s="1"/>
      <c r="O17" s="1"/>
      <c r="P17" s="1"/>
    </row>
    <row r="18" spans="1:19" ht="12.75" customHeight="1" x14ac:dyDescent="0.25">
      <c r="A18" s="10"/>
      <c r="B18" s="12"/>
      <c r="C18" s="57" t="s">
        <v>21</v>
      </c>
      <c r="D18" s="98"/>
      <c r="E18" s="98"/>
      <c r="F18" s="98"/>
      <c r="G18" s="98"/>
      <c r="H18" s="98"/>
      <c r="I18" s="98"/>
      <c r="J18" s="98"/>
      <c r="K18" s="98"/>
      <c r="L18" s="99"/>
      <c r="M18" s="9">
        <f>SUM(M19)</f>
        <v>1600000</v>
      </c>
      <c r="N18" s="1"/>
      <c r="O18" s="1"/>
      <c r="P18" s="1"/>
    </row>
    <row r="19" spans="1:19" ht="25.5" customHeight="1" x14ac:dyDescent="0.25">
      <c r="A19" s="13"/>
      <c r="B19" s="56"/>
      <c r="C19" s="45" t="s">
        <v>22</v>
      </c>
      <c r="D19" s="93"/>
      <c r="E19" s="50">
        <v>8</v>
      </c>
      <c r="F19" s="52"/>
      <c r="G19" s="52"/>
      <c r="H19" s="52"/>
      <c r="I19" s="54"/>
      <c r="J19" s="71" t="s">
        <v>43</v>
      </c>
      <c r="K19" s="47">
        <v>200000</v>
      </c>
      <c r="L19" s="49"/>
      <c r="M19" s="47">
        <f>E19*K19</f>
        <v>1600000</v>
      </c>
      <c r="N19" s="1"/>
      <c r="O19" s="1"/>
      <c r="P19" s="1"/>
    </row>
    <row r="20" spans="1:19" ht="24.75" customHeight="1" x14ac:dyDescent="0.25">
      <c r="A20" s="15"/>
      <c r="B20" s="92"/>
      <c r="C20" s="15"/>
      <c r="D20" s="27" t="s">
        <v>65</v>
      </c>
      <c r="E20" s="95"/>
      <c r="F20" s="96"/>
      <c r="G20" s="96"/>
      <c r="H20" s="96"/>
      <c r="I20" s="97"/>
      <c r="J20" s="101"/>
      <c r="K20" s="91"/>
      <c r="L20" s="94"/>
      <c r="M20" s="91"/>
      <c r="N20" s="1"/>
      <c r="O20" s="1"/>
      <c r="P20" s="1"/>
    </row>
    <row r="21" spans="1:19" ht="12.75" customHeight="1" x14ac:dyDescent="0.25">
      <c r="A21" s="10"/>
      <c r="B21" s="12"/>
      <c r="C21" s="89" t="s">
        <v>33</v>
      </c>
      <c r="D21" s="98"/>
      <c r="E21" s="98"/>
      <c r="F21" s="98"/>
      <c r="G21" s="98"/>
      <c r="H21" s="98"/>
      <c r="I21" s="98"/>
      <c r="J21" s="98"/>
      <c r="K21" s="98"/>
      <c r="L21" s="99"/>
      <c r="M21" s="9">
        <f>SUM(M22)</f>
        <v>560000</v>
      </c>
      <c r="N21" s="1"/>
      <c r="O21" s="1"/>
      <c r="P21" s="1"/>
    </row>
    <row r="22" spans="1:19" ht="25.5" customHeight="1" x14ac:dyDescent="0.25">
      <c r="A22" s="13"/>
      <c r="B22" s="56"/>
      <c r="C22" s="45" t="s">
        <v>22</v>
      </c>
      <c r="D22" s="93"/>
      <c r="E22" s="50">
        <v>4</v>
      </c>
      <c r="F22" s="52"/>
      <c r="G22" s="52"/>
      <c r="H22" s="52"/>
      <c r="I22" s="54"/>
      <c r="J22" s="71" t="s">
        <v>43</v>
      </c>
      <c r="K22" s="47">
        <v>140000</v>
      </c>
      <c r="L22" s="49"/>
      <c r="M22" s="47">
        <f>E22*K22</f>
        <v>560000</v>
      </c>
      <c r="N22" s="1"/>
      <c r="O22" s="1"/>
      <c r="P22" s="1"/>
    </row>
    <row r="23" spans="1:19" ht="24.75" customHeight="1" x14ac:dyDescent="0.25">
      <c r="A23" s="15"/>
      <c r="B23" s="92"/>
      <c r="C23" s="15"/>
      <c r="D23" s="27" t="s">
        <v>207</v>
      </c>
      <c r="E23" s="95"/>
      <c r="F23" s="96"/>
      <c r="G23" s="96"/>
      <c r="H23" s="96"/>
      <c r="I23" s="97"/>
      <c r="J23" s="101"/>
      <c r="K23" s="91"/>
      <c r="L23" s="94"/>
      <c r="M23" s="91"/>
      <c r="N23" s="1"/>
      <c r="O23" s="1"/>
      <c r="P23" s="1"/>
    </row>
    <row r="24" spans="1:19" ht="12.75" customHeight="1" x14ac:dyDescent="0.25">
      <c r="A24" s="10"/>
      <c r="B24" s="12"/>
      <c r="C24" s="89" t="s">
        <v>39</v>
      </c>
      <c r="D24" s="98"/>
      <c r="E24" s="98"/>
      <c r="F24" s="98"/>
      <c r="G24" s="98"/>
      <c r="H24" s="98"/>
      <c r="I24" s="98"/>
      <c r="J24" s="98"/>
      <c r="K24" s="98"/>
      <c r="L24" s="99"/>
      <c r="M24" s="9">
        <f>SUM(M25)</f>
        <v>560000</v>
      </c>
      <c r="N24" s="1"/>
      <c r="O24" s="1"/>
      <c r="P24" s="1"/>
    </row>
    <row r="25" spans="1:19" ht="25.5" customHeight="1" x14ac:dyDescent="0.25">
      <c r="A25" s="13"/>
      <c r="B25" s="56"/>
      <c r="C25" s="45" t="s">
        <v>22</v>
      </c>
      <c r="D25" s="93"/>
      <c r="E25" s="50">
        <v>4</v>
      </c>
      <c r="F25" s="52"/>
      <c r="G25" s="52"/>
      <c r="H25" s="52"/>
      <c r="I25" s="54"/>
      <c r="J25" s="71" t="s">
        <v>43</v>
      </c>
      <c r="K25" s="47">
        <v>140000</v>
      </c>
      <c r="L25" s="49"/>
      <c r="M25" s="47">
        <f>E25*K25</f>
        <v>560000</v>
      </c>
      <c r="N25" s="1"/>
      <c r="O25" s="1"/>
      <c r="P25" s="1"/>
    </row>
    <row r="26" spans="1:19" ht="24.75" customHeight="1" x14ac:dyDescent="0.25">
      <c r="A26" s="15"/>
      <c r="B26" s="92"/>
      <c r="C26" s="15"/>
      <c r="D26" s="27" t="s">
        <v>51</v>
      </c>
      <c r="E26" s="95"/>
      <c r="F26" s="96"/>
      <c r="G26" s="96"/>
      <c r="H26" s="96"/>
      <c r="I26" s="97"/>
      <c r="J26" s="101"/>
      <c r="K26" s="91"/>
      <c r="L26" s="94"/>
      <c r="M26" s="91"/>
      <c r="N26" s="1"/>
      <c r="O26" s="1"/>
      <c r="P26" s="1"/>
    </row>
    <row r="27" spans="1:19" ht="12.75" customHeight="1" x14ac:dyDescent="0.25">
      <c r="A27" s="10"/>
      <c r="B27" s="12"/>
      <c r="C27" s="89" t="s">
        <v>40</v>
      </c>
      <c r="D27" s="98"/>
      <c r="E27" s="98"/>
      <c r="F27" s="98"/>
      <c r="G27" s="98"/>
      <c r="H27" s="98"/>
      <c r="I27" s="98"/>
      <c r="J27" s="98"/>
      <c r="K27" s="98"/>
      <c r="L27" s="99"/>
      <c r="M27" s="9">
        <f>SUM(M28)</f>
        <v>160000</v>
      </c>
      <c r="N27" s="1"/>
      <c r="O27" s="1"/>
      <c r="P27" s="1"/>
    </row>
    <row r="28" spans="1:19" ht="25.5" customHeight="1" x14ac:dyDescent="0.25">
      <c r="A28" s="13"/>
      <c r="B28" s="56"/>
      <c r="C28" s="45" t="s">
        <v>22</v>
      </c>
      <c r="D28" s="93"/>
      <c r="E28" s="50">
        <v>1</v>
      </c>
      <c r="F28" s="52"/>
      <c r="G28" s="52"/>
      <c r="H28" s="52"/>
      <c r="I28" s="54"/>
      <c r="J28" s="71" t="s">
        <v>209</v>
      </c>
      <c r="K28" s="47">
        <v>160000</v>
      </c>
      <c r="L28" s="49"/>
      <c r="M28" s="47">
        <f>E28*K28</f>
        <v>160000</v>
      </c>
      <c r="N28" s="1"/>
      <c r="O28" s="1"/>
      <c r="P28" s="1"/>
    </row>
    <row r="29" spans="1:19" ht="24.75" customHeight="1" x14ac:dyDescent="0.25">
      <c r="A29" s="15"/>
      <c r="B29" s="92"/>
      <c r="C29" s="15"/>
      <c r="D29" s="27" t="s">
        <v>208</v>
      </c>
      <c r="E29" s="95"/>
      <c r="F29" s="96"/>
      <c r="G29" s="96"/>
      <c r="H29" s="96"/>
      <c r="I29" s="97"/>
      <c r="J29" s="101"/>
      <c r="K29" s="91"/>
      <c r="L29" s="94"/>
      <c r="M29" s="91"/>
      <c r="N29" s="1"/>
      <c r="O29" s="1"/>
      <c r="P29" s="1"/>
    </row>
    <row r="30" spans="1:19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2"/>
      <c r="M30" s="4"/>
      <c r="N30" s="1"/>
      <c r="O30" s="1"/>
      <c r="P30" s="1"/>
      <c r="Q30" s="1"/>
      <c r="R30" s="1"/>
      <c r="S30" s="1"/>
    </row>
    <row r="31" spans="1:19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2"/>
      <c r="M31" s="4"/>
      <c r="N31" s="1"/>
      <c r="O31" s="1"/>
      <c r="P31" s="1"/>
      <c r="Q31" s="1"/>
      <c r="R31" s="1"/>
      <c r="S31" s="1"/>
    </row>
    <row r="32" spans="1:19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2"/>
      <c r="M32" s="4"/>
      <c r="N32" s="1"/>
      <c r="O32" s="1"/>
      <c r="P32" s="1"/>
      <c r="Q32" s="1"/>
      <c r="R32" s="1"/>
      <c r="S32" s="1"/>
    </row>
    <row r="33" spans="1:19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2"/>
      <c r="M33" s="4"/>
      <c r="N33" s="1"/>
      <c r="O33" s="1"/>
      <c r="P33" s="1"/>
      <c r="Q33" s="1"/>
      <c r="R33" s="1"/>
      <c r="S33" s="1"/>
    </row>
    <row r="34" spans="1:19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2"/>
      <c r="M34" s="4"/>
      <c r="N34" s="1"/>
      <c r="O34" s="1"/>
      <c r="P34" s="1"/>
      <c r="Q34" s="1"/>
      <c r="R34" s="1"/>
      <c r="S34" s="1"/>
    </row>
    <row r="35" spans="1:19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2"/>
      <c r="M35" s="4"/>
      <c r="N35" s="1"/>
      <c r="O35" s="1"/>
      <c r="P35" s="1"/>
      <c r="Q35" s="1"/>
      <c r="R35" s="1"/>
      <c r="S35" s="1"/>
    </row>
    <row r="36" spans="1:19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2"/>
      <c r="M36" s="4"/>
      <c r="N36" s="1"/>
      <c r="O36" s="1"/>
      <c r="P36" s="1"/>
      <c r="Q36" s="1"/>
      <c r="R36" s="1"/>
      <c r="S36" s="1"/>
    </row>
    <row r="37" spans="1:19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2"/>
      <c r="M37" s="4"/>
      <c r="N37" s="1"/>
      <c r="O37" s="1"/>
      <c r="P37" s="1"/>
      <c r="Q37" s="1"/>
      <c r="R37" s="1"/>
      <c r="S37" s="1"/>
    </row>
    <row r="38" spans="1:19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2"/>
      <c r="M38" s="4"/>
      <c r="N38" s="1"/>
      <c r="O38" s="1"/>
      <c r="P38" s="1"/>
      <c r="Q38" s="1"/>
      <c r="R38" s="1"/>
      <c r="S38" s="1"/>
    </row>
    <row r="39" spans="1:19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2"/>
      <c r="M39" s="4"/>
      <c r="N39" s="1"/>
      <c r="O39" s="1"/>
      <c r="P39" s="1"/>
      <c r="Q39" s="1"/>
      <c r="R39" s="1"/>
      <c r="S39" s="1"/>
    </row>
    <row r="40" spans="1:19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2"/>
      <c r="M40" s="4"/>
      <c r="N40" s="1"/>
      <c r="O40" s="1"/>
      <c r="P40" s="1"/>
      <c r="Q40" s="1"/>
      <c r="R40" s="1"/>
      <c r="S40" s="1"/>
    </row>
    <row r="41" spans="1:19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2"/>
      <c r="M41" s="4"/>
      <c r="N41" s="1"/>
      <c r="O41" s="1"/>
      <c r="P41" s="1"/>
      <c r="Q41" s="1"/>
      <c r="R41" s="1"/>
      <c r="S41" s="1"/>
    </row>
    <row r="42" spans="1:19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2"/>
      <c r="M42" s="4"/>
      <c r="N42" s="1"/>
      <c r="O42" s="1"/>
      <c r="P42" s="1"/>
      <c r="Q42" s="1"/>
      <c r="R42" s="1"/>
      <c r="S42" s="1"/>
    </row>
    <row r="43" spans="1:19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2"/>
      <c r="M43" s="4"/>
      <c r="N43" s="1"/>
      <c r="O43" s="1"/>
      <c r="P43" s="1"/>
      <c r="Q43" s="1"/>
      <c r="R43" s="1"/>
      <c r="S43" s="1"/>
    </row>
    <row r="44" spans="1:19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2"/>
      <c r="M44" s="4"/>
      <c r="N44" s="1"/>
      <c r="O44" s="1"/>
      <c r="P44" s="1"/>
      <c r="Q44" s="1"/>
      <c r="R44" s="1"/>
      <c r="S44" s="1"/>
    </row>
    <row r="45" spans="1:19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2"/>
      <c r="M45" s="4"/>
      <c r="N45" s="1"/>
      <c r="O45" s="1"/>
      <c r="P45" s="1"/>
      <c r="Q45" s="1"/>
      <c r="R45" s="1"/>
      <c r="S45" s="1"/>
    </row>
    <row r="46" spans="1:19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2"/>
      <c r="M46" s="4"/>
      <c r="N46" s="1"/>
      <c r="O46" s="1"/>
      <c r="P46" s="1"/>
      <c r="Q46" s="1"/>
      <c r="R46" s="1"/>
      <c r="S46" s="1"/>
    </row>
    <row r="47" spans="1:19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2"/>
      <c r="M47" s="4"/>
      <c r="N47" s="1"/>
      <c r="O47" s="1"/>
      <c r="P47" s="1"/>
      <c r="Q47" s="1"/>
      <c r="R47" s="1"/>
      <c r="S47" s="1"/>
    </row>
    <row r="48" spans="1:19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2"/>
      <c r="M48" s="4"/>
      <c r="N48" s="1"/>
      <c r="O48" s="1"/>
      <c r="P48" s="1"/>
      <c r="Q48" s="1"/>
      <c r="R48" s="1"/>
      <c r="S48" s="1"/>
    </row>
    <row r="49" spans="1:19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2"/>
      <c r="M49" s="4"/>
      <c r="N49" s="1"/>
      <c r="O49" s="1"/>
      <c r="P49" s="1"/>
      <c r="Q49" s="1"/>
      <c r="R49" s="1"/>
      <c r="S49" s="1"/>
    </row>
    <row r="50" spans="1:19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2"/>
      <c r="M50" s="4"/>
      <c r="N50" s="1"/>
      <c r="O50" s="1"/>
      <c r="P50" s="1"/>
      <c r="Q50" s="1"/>
      <c r="R50" s="1"/>
      <c r="S50" s="1"/>
    </row>
    <row r="51" spans="1:19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2"/>
      <c r="M51" s="4"/>
      <c r="N51" s="1"/>
      <c r="O51" s="1"/>
      <c r="P51" s="1"/>
      <c r="Q51" s="1"/>
      <c r="R51" s="1"/>
      <c r="S51" s="1"/>
    </row>
    <row r="52" spans="1:19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2"/>
      <c r="M52" s="4"/>
      <c r="N52" s="1"/>
      <c r="O52" s="1"/>
      <c r="P52" s="1"/>
      <c r="Q52" s="1"/>
      <c r="R52" s="1"/>
      <c r="S52" s="1"/>
    </row>
    <row r="53" spans="1:19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2"/>
      <c r="M53" s="4"/>
      <c r="N53" s="1"/>
      <c r="O53" s="1"/>
      <c r="P53" s="1"/>
      <c r="Q53" s="1"/>
      <c r="R53" s="1"/>
      <c r="S53" s="1"/>
    </row>
    <row r="54" spans="1:19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2"/>
      <c r="M54" s="4"/>
      <c r="N54" s="1"/>
      <c r="O54" s="1"/>
      <c r="P54" s="1"/>
      <c r="Q54" s="1"/>
      <c r="R54" s="1"/>
      <c r="S54" s="1"/>
    </row>
    <row r="55" spans="1:19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2"/>
      <c r="M55" s="4"/>
      <c r="N55" s="1"/>
      <c r="O55" s="1"/>
      <c r="P55" s="1"/>
      <c r="Q55" s="1"/>
      <c r="R55" s="1"/>
      <c r="S55" s="1"/>
    </row>
    <row r="56" spans="1:19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2"/>
      <c r="M56" s="4"/>
      <c r="N56" s="1"/>
      <c r="O56" s="1"/>
      <c r="P56" s="1"/>
      <c r="Q56" s="1"/>
      <c r="R56" s="1"/>
      <c r="S56" s="1"/>
    </row>
    <row r="57" spans="1:19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2"/>
      <c r="M57" s="4"/>
      <c r="N57" s="1"/>
      <c r="O57" s="1"/>
      <c r="P57" s="1"/>
      <c r="Q57" s="1"/>
      <c r="R57" s="1"/>
      <c r="S57" s="1"/>
    </row>
    <row r="58" spans="1:19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2"/>
      <c r="M58" s="4"/>
      <c r="N58" s="1"/>
      <c r="O58" s="1"/>
      <c r="P58" s="1"/>
      <c r="Q58" s="1"/>
      <c r="R58" s="1"/>
      <c r="S58" s="1"/>
    </row>
    <row r="59" spans="1:19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2"/>
      <c r="M59" s="4"/>
      <c r="N59" s="1"/>
      <c r="O59" s="1"/>
      <c r="P59" s="1"/>
      <c r="Q59" s="1"/>
      <c r="R59" s="1"/>
      <c r="S59" s="1"/>
    </row>
    <row r="60" spans="1:19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2"/>
      <c r="M60" s="4"/>
      <c r="N60" s="1"/>
      <c r="O60" s="1"/>
      <c r="P60" s="1"/>
      <c r="Q60" s="1"/>
      <c r="R60" s="1"/>
      <c r="S60" s="1"/>
    </row>
    <row r="61" spans="1:19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2"/>
      <c r="M61" s="4"/>
      <c r="N61" s="1"/>
      <c r="O61" s="1"/>
      <c r="P61" s="1"/>
      <c r="Q61" s="1"/>
      <c r="R61" s="1"/>
      <c r="S61" s="1"/>
    </row>
    <row r="62" spans="1:19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2"/>
      <c r="M62" s="4"/>
      <c r="N62" s="1"/>
      <c r="O62" s="1"/>
      <c r="P62" s="1"/>
      <c r="Q62" s="1"/>
      <c r="R62" s="1"/>
      <c r="S62" s="1"/>
    </row>
    <row r="63" spans="1:19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2"/>
      <c r="M63" s="4"/>
      <c r="N63" s="1"/>
      <c r="O63" s="1"/>
      <c r="P63" s="1"/>
      <c r="Q63" s="1"/>
      <c r="R63" s="1"/>
      <c r="S63" s="1"/>
    </row>
    <row r="64" spans="1:19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2"/>
      <c r="M64" s="4"/>
      <c r="N64" s="1"/>
      <c r="O64" s="1"/>
      <c r="P64" s="1"/>
      <c r="Q64" s="1"/>
      <c r="R64" s="1"/>
      <c r="S64" s="1"/>
    </row>
    <row r="65" spans="1:19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2"/>
      <c r="M65" s="4"/>
      <c r="N65" s="1"/>
      <c r="O65" s="1"/>
      <c r="P65" s="1"/>
      <c r="Q65" s="1"/>
      <c r="R65" s="1"/>
      <c r="S65" s="1"/>
    </row>
    <row r="66" spans="1:19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2"/>
      <c r="M66" s="4"/>
      <c r="N66" s="1"/>
      <c r="O66" s="1"/>
      <c r="P66" s="1"/>
      <c r="Q66" s="1"/>
      <c r="R66" s="1"/>
      <c r="S66" s="1"/>
    </row>
    <row r="67" spans="1:19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2"/>
      <c r="M67" s="4"/>
      <c r="N67" s="1"/>
      <c r="O67" s="1"/>
      <c r="P67" s="1"/>
      <c r="Q67" s="1"/>
      <c r="R67" s="1"/>
      <c r="S67" s="1"/>
    </row>
    <row r="68" spans="1:19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2"/>
      <c r="M68" s="4"/>
      <c r="N68" s="1"/>
      <c r="O68" s="1"/>
      <c r="P68" s="1"/>
      <c r="Q68" s="1"/>
      <c r="R68" s="1"/>
      <c r="S68" s="1"/>
    </row>
    <row r="69" spans="1:19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2"/>
      <c r="M69" s="4"/>
      <c r="N69" s="1"/>
      <c r="O69" s="1"/>
      <c r="P69" s="1"/>
      <c r="Q69" s="1"/>
      <c r="R69" s="1"/>
      <c r="S69" s="1"/>
    </row>
    <row r="70" spans="1:19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2"/>
      <c r="M70" s="4"/>
      <c r="N70" s="1"/>
      <c r="O70" s="1"/>
      <c r="P70" s="1"/>
      <c r="Q70" s="1"/>
      <c r="R70" s="1"/>
      <c r="S70" s="1"/>
    </row>
    <row r="71" spans="1:19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2"/>
      <c r="M71" s="4"/>
      <c r="N71" s="1"/>
      <c r="O71" s="1"/>
      <c r="P71" s="1"/>
      <c r="Q71" s="1"/>
      <c r="R71" s="1"/>
      <c r="S71" s="1"/>
    </row>
    <row r="72" spans="1:19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2"/>
      <c r="M72" s="4"/>
      <c r="N72" s="1"/>
      <c r="O72" s="1"/>
      <c r="P72" s="1"/>
      <c r="Q72" s="1"/>
      <c r="R72" s="1"/>
      <c r="S72" s="1"/>
    </row>
    <row r="73" spans="1:19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2"/>
      <c r="M73" s="4"/>
      <c r="N73" s="1"/>
      <c r="O73" s="1"/>
      <c r="P73" s="1"/>
      <c r="Q73" s="1"/>
      <c r="R73" s="1"/>
      <c r="S73" s="1"/>
    </row>
    <row r="74" spans="1:19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2"/>
      <c r="M74" s="4"/>
      <c r="N74" s="1"/>
      <c r="O74" s="1"/>
      <c r="P74" s="1"/>
      <c r="Q74" s="1"/>
      <c r="R74" s="1"/>
      <c r="S74" s="1"/>
    </row>
    <row r="75" spans="1:19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2"/>
      <c r="M75" s="4"/>
      <c r="N75" s="1"/>
      <c r="O75" s="1"/>
      <c r="P75" s="1"/>
      <c r="Q75" s="1"/>
      <c r="R75" s="1"/>
      <c r="S75" s="1"/>
    </row>
    <row r="76" spans="1:19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2"/>
      <c r="M76" s="4"/>
      <c r="N76" s="1"/>
      <c r="O76" s="1"/>
      <c r="P76" s="1"/>
      <c r="Q76" s="1"/>
      <c r="R76" s="1"/>
      <c r="S76" s="1"/>
    </row>
    <row r="77" spans="1:19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2"/>
      <c r="M77" s="4"/>
      <c r="N77" s="1"/>
      <c r="O77" s="1"/>
      <c r="P77" s="1"/>
      <c r="Q77" s="1"/>
      <c r="R77" s="1"/>
      <c r="S77" s="1"/>
    </row>
    <row r="78" spans="1:19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2"/>
      <c r="M78" s="4"/>
      <c r="N78" s="1"/>
      <c r="O78" s="1"/>
      <c r="P78" s="1"/>
      <c r="Q78" s="1"/>
      <c r="R78" s="1"/>
      <c r="S78" s="1"/>
    </row>
    <row r="79" spans="1:19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2"/>
      <c r="M79" s="4"/>
      <c r="N79" s="1"/>
      <c r="O79" s="1"/>
      <c r="P79" s="1"/>
      <c r="Q79" s="1"/>
      <c r="R79" s="1"/>
      <c r="S79" s="1"/>
    </row>
    <row r="80" spans="1:19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2"/>
      <c r="M80" s="4"/>
      <c r="N80" s="1"/>
      <c r="O80" s="1"/>
      <c r="P80" s="1"/>
      <c r="Q80" s="1"/>
      <c r="R80" s="1"/>
      <c r="S80" s="1"/>
    </row>
    <row r="81" spans="1:19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2"/>
      <c r="M81" s="4"/>
      <c r="N81" s="1"/>
      <c r="O81" s="1"/>
      <c r="P81" s="1"/>
      <c r="Q81" s="1"/>
      <c r="R81" s="1"/>
      <c r="S81" s="1"/>
    </row>
    <row r="82" spans="1:19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2"/>
      <c r="M82" s="4"/>
      <c r="N82" s="1"/>
      <c r="O82" s="1"/>
      <c r="P82" s="1"/>
      <c r="Q82" s="1"/>
      <c r="R82" s="1"/>
      <c r="S82" s="1"/>
    </row>
    <row r="83" spans="1:19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2"/>
      <c r="M83" s="4"/>
      <c r="N83" s="1"/>
      <c r="O83" s="1"/>
      <c r="P83" s="1"/>
      <c r="Q83" s="1"/>
      <c r="R83" s="1"/>
      <c r="S83" s="1"/>
    </row>
    <row r="84" spans="1:19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2"/>
      <c r="M84" s="4"/>
      <c r="N84" s="1"/>
      <c r="O84" s="1"/>
      <c r="P84" s="1"/>
      <c r="Q84" s="1"/>
      <c r="R84" s="1"/>
      <c r="S84" s="1"/>
    </row>
    <row r="85" spans="1:19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2"/>
      <c r="M85" s="4"/>
      <c r="N85" s="1"/>
      <c r="O85" s="1"/>
      <c r="P85" s="1"/>
      <c r="Q85" s="1"/>
      <c r="R85" s="1"/>
      <c r="S85" s="1"/>
    </row>
    <row r="86" spans="1:19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2"/>
      <c r="M86" s="4"/>
      <c r="N86" s="1"/>
      <c r="O86" s="1"/>
      <c r="P86" s="1"/>
      <c r="Q86" s="1"/>
      <c r="R86" s="1"/>
      <c r="S86" s="1"/>
    </row>
    <row r="87" spans="1:19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2"/>
      <c r="M87" s="4"/>
      <c r="N87" s="1"/>
      <c r="O87" s="1"/>
      <c r="P87" s="1"/>
      <c r="Q87" s="1"/>
      <c r="R87" s="1"/>
      <c r="S87" s="1"/>
    </row>
    <row r="88" spans="1:19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2"/>
      <c r="M88" s="4"/>
      <c r="N88" s="1"/>
      <c r="O88" s="1"/>
      <c r="P88" s="1"/>
      <c r="Q88" s="1"/>
      <c r="R88" s="1"/>
      <c r="S88" s="1"/>
    </row>
    <row r="89" spans="1:19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2"/>
      <c r="M89" s="4"/>
      <c r="N89" s="1"/>
      <c r="O89" s="1"/>
      <c r="P89" s="1"/>
      <c r="Q89" s="1"/>
      <c r="R89" s="1"/>
      <c r="S89" s="1"/>
    </row>
    <row r="90" spans="1:19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2"/>
      <c r="M90" s="4"/>
      <c r="N90" s="1"/>
      <c r="O90" s="1"/>
      <c r="P90" s="1"/>
      <c r="Q90" s="1"/>
      <c r="R90" s="1"/>
      <c r="S90" s="1"/>
    </row>
    <row r="91" spans="1:19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2"/>
      <c r="M91" s="4"/>
      <c r="N91" s="1"/>
      <c r="O91" s="1"/>
      <c r="P91" s="1"/>
      <c r="Q91" s="1"/>
      <c r="R91" s="1"/>
      <c r="S91" s="1"/>
    </row>
    <row r="92" spans="1:19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2"/>
      <c r="M92" s="4"/>
      <c r="N92" s="1"/>
      <c r="O92" s="1"/>
      <c r="P92" s="1"/>
      <c r="Q92" s="1"/>
      <c r="R92" s="1"/>
      <c r="S92" s="1"/>
    </row>
    <row r="93" spans="1:19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2"/>
      <c r="M93" s="4"/>
      <c r="N93" s="1"/>
      <c r="O93" s="1"/>
      <c r="P93" s="1"/>
      <c r="Q93" s="1"/>
      <c r="R93" s="1"/>
      <c r="S93" s="1"/>
    </row>
    <row r="94" spans="1:19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2"/>
      <c r="M94" s="4"/>
      <c r="N94" s="1"/>
      <c r="O94" s="1"/>
      <c r="P94" s="1"/>
      <c r="Q94" s="1"/>
      <c r="R94" s="1"/>
      <c r="S94" s="1"/>
    </row>
    <row r="95" spans="1:19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2"/>
      <c r="M95" s="4"/>
      <c r="N95" s="1"/>
      <c r="O95" s="1"/>
      <c r="P95" s="1"/>
      <c r="Q95" s="1"/>
      <c r="R95" s="1"/>
      <c r="S95" s="1"/>
    </row>
    <row r="96" spans="1:19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2"/>
      <c r="M96" s="4"/>
      <c r="N96" s="1"/>
      <c r="O96" s="1"/>
      <c r="P96" s="1"/>
      <c r="Q96" s="1"/>
      <c r="R96" s="1"/>
      <c r="S96" s="1"/>
    </row>
    <row r="97" spans="1:19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2"/>
      <c r="M97" s="4"/>
      <c r="N97" s="1"/>
      <c r="O97" s="1"/>
      <c r="P97" s="1"/>
      <c r="Q97" s="1"/>
      <c r="R97" s="1"/>
      <c r="S97" s="1"/>
    </row>
    <row r="98" spans="1:19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2"/>
      <c r="M98" s="4"/>
      <c r="N98" s="1"/>
      <c r="O98" s="1"/>
      <c r="P98" s="1"/>
      <c r="Q98" s="1"/>
      <c r="R98" s="1"/>
      <c r="S98" s="1"/>
    </row>
    <row r="99" spans="1:19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2"/>
      <c r="M99" s="4"/>
      <c r="N99" s="1"/>
      <c r="O99" s="1"/>
      <c r="P99" s="1"/>
      <c r="Q99" s="1"/>
      <c r="R99" s="1"/>
      <c r="S99" s="1"/>
    </row>
    <row r="100" spans="1:19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2"/>
      <c r="M100" s="4"/>
      <c r="N100" s="1"/>
      <c r="O100" s="1"/>
      <c r="P100" s="1"/>
      <c r="Q100" s="1"/>
      <c r="R100" s="1"/>
      <c r="S100" s="1"/>
    </row>
    <row r="101" spans="1:19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2"/>
      <c r="M101" s="4"/>
      <c r="N101" s="1"/>
      <c r="O101" s="1"/>
      <c r="P101" s="1"/>
      <c r="Q101" s="1"/>
      <c r="R101" s="1"/>
      <c r="S101" s="1"/>
    </row>
    <row r="102" spans="1:19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2"/>
      <c r="M102" s="4"/>
      <c r="N102" s="1"/>
      <c r="O102" s="1"/>
      <c r="P102" s="1"/>
      <c r="Q102" s="1"/>
      <c r="R102" s="1"/>
      <c r="S102" s="1"/>
    </row>
    <row r="103" spans="1:19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2"/>
      <c r="M103" s="4"/>
      <c r="N103" s="1"/>
      <c r="O103" s="1"/>
      <c r="P103" s="1"/>
      <c r="Q103" s="1"/>
      <c r="R103" s="1"/>
      <c r="S103" s="1"/>
    </row>
    <row r="104" spans="1:19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2"/>
      <c r="M104" s="4"/>
      <c r="N104" s="1"/>
      <c r="O104" s="1"/>
      <c r="P104" s="1"/>
      <c r="Q104" s="1"/>
      <c r="R104" s="1"/>
      <c r="S104" s="1"/>
    </row>
    <row r="105" spans="1:19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2"/>
      <c r="M105" s="4"/>
      <c r="N105" s="1"/>
      <c r="O105" s="1"/>
      <c r="P105" s="1"/>
      <c r="Q105" s="1"/>
      <c r="R105" s="1"/>
      <c r="S105" s="1"/>
    </row>
    <row r="106" spans="1:19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2"/>
      <c r="M106" s="4"/>
      <c r="N106" s="1"/>
      <c r="O106" s="1"/>
      <c r="P106" s="1"/>
      <c r="Q106" s="1"/>
      <c r="R106" s="1"/>
      <c r="S106" s="1"/>
    </row>
    <row r="107" spans="1:19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2"/>
      <c r="M107" s="4"/>
      <c r="N107" s="1"/>
      <c r="O107" s="1"/>
      <c r="P107" s="1"/>
      <c r="Q107" s="1"/>
      <c r="R107" s="1"/>
      <c r="S107" s="1"/>
    </row>
    <row r="108" spans="1:19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2"/>
      <c r="M108" s="4"/>
      <c r="N108" s="1"/>
      <c r="O108" s="1"/>
      <c r="P108" s="1"/>
      <c r="Q108" s="1"/>
      <c r="R108" s="1"/>
      <c r="S108" s="1"/>
    </row>
    <row r="109" spans="1:19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2"/>
      <c r="M109" s="4"/>
      <c r="N109" s="1"/>
      <c r="O109" s="1"/>
      <c r="P109" s="1"/>
      <c r="Q109" s="1"/>
      <c r="R109" s="1"/>
      <c r="S109" s="1"/>
    </row>
    <row r="110" spans="1:19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2"/>
      <c r="M110" s="4"/>
      <c r="N110" s="1"/>
      <c r="O110" s="1"/>
      <c r="P110" s="1"/>
      <c r="Q110" s="1"/>
      <c r="R110" s="1"/>
      <c r="S110" s="1"/>
    </row>
    <row r="111" spans="1:19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2"/>
      <c r="M111" s="4"/>
      <c r="N111" s="1"/>
      <c r="O111" s="1"/>
      <c r="P111" s="1"/>
      <c r="Q111" s="1"/>
      <c r="R111" s="1"/>
      <c r="S111" s="1"/>
    </row>
    <row r="112" spans="1:19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2"/>
      <c r="M112" s="4"/>
      <c r="N112" s="1"/>
      <c r="O112" s="1"/>
      <c r="P112" s="1"/>
      <c r="Q112" s="1"/>
      <c r="R112" s="1"/>
      <c r="S112" s="1"/>
    </row>
    <row r="113" spans="1:19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2"/>
      <c r="M113" s="4"/>
      <c r="N113" s="1"/>
      <c r="O113" s="1"/>
      <c r="P113" s="1"/>
      <c r="Q113" s="1"/>
      <c r="R113" s="1"/>
      <c r="S113" s="1"/>
    </row>
    <row r="114" spans="1:19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2"/>
      <c r="M114" s="4"/>
      <c r="N114" s="1"/>
      <c r="O114" s="1"/>
      <c r="P114" s="1"/>
      <c r="Q114" s="1"/>
      <c r="R114" s="1"/>
      <c r="S114" s="1"/>
    </row>
    <row r="115" spans="1:19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2"/>
      <c r="M115" s="4"/>
      <c r="N115" s="1"/>
      <c r="O115" s="1"/>
      <c r="P115" s="1"/>
      <c r="Q115" s="1"/>
      <c r="R115" s="1"/>
      <c r="S115" s="1"/>
    </row>
    <row r="116" spans="1:19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2"/>
      <c r="M116" s="4"/>
      <c r="N116" s="1"/>
      <c r="O116" s="1"/>
      <c r="P116" s="1"/>
      <c r="Q116" s="1"/>
      <c r="R116" s="1"/>
      <c r="S116" s="1"/>
    </row>
    <row r="117" spans="1:19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2"/>
      <c r="M117" s="4"/>
      <c r="N117" s="1"/>
      <c r="O117" s="1"/>
      <c r="P117" s="1"/>
      <c r="Q117" s="1"/>
      <c r="R117" s="1"/>
      <c r="S117" s="1"/>
    </row>
    <row r="118" spans="1:19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2"/>
      <c r="M118" s="4"/>
      <c r="N118" s="1"/>
      <c r="O118" s="1"/>
      <c r="P118" s="1"/>
      <c r="Q118" s="1"/>
      <c r="R118" s="1"/>
      <c r="S118" s="1"/>
    </row>
    <row r="119" spans="1:19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2"/>
      <c r="M119" s="4"/>
      <c r="N119" s="1"/>
      <c r="O119" s="1"/>
      <c r="P119" s="1"/>
      <c r="Q119" s="1"/>
      <c r="R119" s="1"/>
      <c r="S119" s="1"/>
    </row>
    <row r="120" spans="1:19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2"/>
      <c r="M120" s="4"/>
      <c r="N120" s="1"/>
      <c r="O120" s="1"/>
      <c r="P120" s="1"/>
      <c r="Q120" s="1"/>
      <c r="R120" s="1"/>
      <c r="S120" s="1"/>
    </row>
    <row r="121" spans="1:19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2"/>
      <c r="M121" s="4"/>
      <c r="N121" s="1"/>
      <c r="O121" s="1"/>
      <c r="P121" s="1"/>
      <c r="Q121" s="1"/>
      <c r="R121" s="1"/>
      <c r="S121" s="1"/>
    </row>
    <row r="122" spans="1:19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2"/>
      <c r="M122" s="4"/>
      <c r="N122" s="1"/>
      <c r="O122" s="1"/>
      <c r="P122" s="1"/>
      <c r="Q122" s="1"/>
      <c r="R122" s="1"/>
      <c r="S122" s="1"/>
    </row>
    <row r="123" spans="1:19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2"/>
      <c r="M123" s="4"/>
      <c r="N123" s="1"/>
      <c r="O123" s="1"/>
      <c r="P123" s="1"/>
      <c r="Q123" s="1"/>
      <c r="R123" s="1"/>
      <c r="S123" s="1"/>
    </row>
    <row r="124" spans="1:19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2"/>
      <c r="M124" s="4"/>
      <c r="N124" s="1"/>
      <c r="O124" s="1"/>
      <c r="P124" s="1"/>
      <c r="Q124" s="1"/>
      <c r="R124" s="1"/>
      <c r="S124" s="1"/>
    </row>
    <row r="125" spans="1:19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2"/>
      <c r="M125" s="4"/>
      <c r="N125" s="1"/>
      <c r="O125" s="1"/>
      <c r="P125" s="1"/>
      <c r="Q125" s="1"/>
      <c r="R125" s="1"/>
      <c r="S125" s="1"/>
    </row>
    <row r="126" spans="1:19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2"/>
      <c r="M126" s="4"/>
      <c r="N126" s="1"/>
      <c r="O126" s="1"/>
      <c r="P126" s="1"/>
      <c r="Q126" s="1"/>
      <c r="R126" s="1"/>
      <c r="S126" s="1"/>
    </row>
    <row r="127" spans="1:19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2"/>
      <c r="M127" s="4"/>
      <c r="N127" s="1"/>
      <c r="O127" s="1"/>
      <c r="P127" s="1"/>
      <c r="Q127" s="1"/>
      <c r="R127" s="1"/>
      <c r="S127" s="1"/>
    </row>
    <row r="128" spans="1:19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2"/>
      <c r="M128" s="4"/>
      <c r="N128" s="1"/>
      <c r="O128" s="1"/>
      <c r="P128" s="1"/>
      <c r="Q128" s="1"/>
      <c r="R128" s="1"/>
      <c r="S128" s="1"/>
    </row>
    <row r="129" spans="1:19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2"/>
      <c r="M129" s="4"/>
      <c r="N129" s="1"/>
      <c r="O129" s="1"/>
      <c r="P129" s="1"/>
      <c r="Q129" s="1"/>
      <c r="R129" s="1"/>
      <c r="S129" s="1"/>
    </row>
    <row r="130" spans="1:19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2"/>
      <c r="M130" s="4"/>
      <c r="N130" s="1"/>
      <c r="O130" s="1"/>
      <c r="P130" s="1"/>
      <c r="Q130" s="1"/>
      <c r="R130" s="1"/>
      <c r="S130" s="1"/>
    </row>
    <row r="131" spans="1:19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2"/>
      <c r="M131" s="4"/>
      <c r="N131" s="1"/>
      <c r="O131" s="1"/>
      <c r="P131" s="1"/>
      <c r="Q131" s="1"/>
      <c r="R131" s="1"/>
      <c r="S131" s="1"/>
    </row>
    <row r="132" spans="1:19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2"/>
      <c r="M132" s="4"/>
      <c r="N132" s="1"/>
      <c r="O132" s="1"/>
      <c r="P132" s="1"/>
      <c r="Q132" s="1"/>
      <c r="R132" s="1"/>
      <c r="S132" s="1"/>
    </row>
    <row r="133" spans="1:19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2"/>
      <c r="M133" s="4"/>
      <c r="N133" s="1"/>
      <c r="O133" s="1"/>
      <c r="P133" s="1"/>
      <c r="Q133" s="1"/>
      <c r="R133" s="1"/>
      <c r="S133" s="1"/>
    </row>
    <row r="134" spans="1:19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2"/>
      <c r="M134" s="4"/>
      <c r="N134" s="1"/>
      <c r="O134" s="1"/>
      <c r="P134" s="1"/>
      <c r="Q134" s="1"/>
      <c r="R134" s="1"/>
      <c r="S134" s="1"/>
    </row>
    <row r="135" spans="1:19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2"/>
      <c r="M135" s="4"/>
      <c r="N135" s="1"/>
      <c r="O135" s="1"/>
      <c r="P135" s="1"/>
      <c r="Q135" s="1"/>
      <c r="R135" s="1"/>
      <c r="S135" s="1"/>
    </row>
    <row r="136" spans="1:19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2"/>
      <c r="M136" s="4"/>
      <c r="N136" s="1"/>
      <c r="O136" s="1"/>
      <c r="P136" s="1"/>
      <c r="Q136" s="1"/>
      <c r="R136" s="1"/>
      <c r="S136" s="1"/>
    </row>
    <row r="137" spans="1:19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2"/>
      <c r="M137" s="4"/>
      <c r="N137" s="1"/>
      <c r="O137" s="1"/>
      <c r="P137" s="1"/>
      <c r="Q137" s="1"/>
      <c r="R137" s="1"/>
      <c r="S137" s="1"/>
    </row>
    <row r="138" spans="1:19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2"/>
      <c r="M138" s="4"/>
      <c r="N138" s="1"/>
      <c r="O138" s="1"/>
      <c r="P138" s="1"/>
      <c r="Q138" s="1"/>
      <c r="R138" s="1"/>
      <c r="S138" s="1"/>
    </row>
    <row r="139" spans="1:19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2"/>
      <c r="M139" s="4"/>
      <c r="N139" s="1"/>
      <c r="O139" s="1"/>
      <c r="P139" s="1"/>
      <c r="Q139" s="1"/>
      <c r="R139" s="1"/>
      <c r="S139" s="1"/>
    </row>
    <row r="140" spans="1:19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2"/>
      <c r="M140" s="4"/>
      <c r="N140" s="1"/>
      <c r="O140" s="1"/>
      <c r="P140" s="1"/>
      <c r="Q140" s="1"/>
      <c r="R140" s="1"/>
      <c r="S140" s="1"/>
    </row>
    <row r="141" spans="1:19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2"/>
      <c r="M141" s="4"/>
      <c r="N141" s="1"/>
      <c r="O141" s="1"/>
      <c r="P141" s="1"/>
      <c r="Q141" s="1"/>
      <c r="R141" s="1"/>
      <c r="S141" s="1"/>
    </row>
    <row r="142" spans="1:19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2"/>
      <c r="M142" s="4"/>
      <c r="N142" s="1"/>
      <c r="O142" s="1"/>
      <c r="P142" s="1"/>
      <c r="Q142" s="1"/>
      <c r="R142" s="1"/>
      <c r="S142" s="1"/>
    </row>
    <row r="143" spans="1:19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2"/>
      <c r="M143" s="4"/>
      <c r="N143" s="1"/>
      <c r="O143" s="1"/>
      <c r="P143" s="1"/>
      <c r="Q143" s="1"/>
      <c r="R143" s="1"/>
      <c r="S143" s="1"/>
    </row>
    <row r="144" spans="1:19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2"/>
      <c r="M144" s="4"/>
      <c r="N144" s="1"/>
      <c r="O144" s="1"/>
      <c r="P144" s="1"/>
      <c r="Q144" s="1"/>
      <c r="R144" s="1"/>
      <c r="S144" s="1"/>
    </row>
    <row r="145" spans="1:19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2"/>
      <c r="M145" s="4"/>
      <c r="N145" s="1"/>
      <c r="O145" s="1"/>
      <c r="P145" s="1"/>
      <c r="Q145" s="1"/>
      <c r="R145" s="1"/>
      <c r="S145" s="1"/>
    </row>
    <row r="146" spans="1:19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2"/>
      <c r="M146" s="4"/>
      <c r="N146" s="1"/>
      <c r="O146" s="1"/>
      <c r="P146" s="1"/>
      <c r="Q146" s="1"/>
      <c r="R146" s="1"/>
      <c r="S146" s="1"/>
    </row>
    <row r="147" spans="1:19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2"/>
      <c r="M147" s="4"/>
      <c r="N147" s="1"/>
      <c r="O147" s="1"/>
      <c r="P147" s="1"/>
      <c r="Q147" s="1"/>
      <c r="R147" s="1"/>
      <c r="S147" s="1"/>
    </row>
    <row r="148" spans="1:19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2"/>
      <c r="M148" s="4"/>
      <c r="N148" s="1"/>
      <c r="O148" s="1"/>
      <c r="P148" s="1"/>
      <c r="Q148" s="1"/>
      <c r="R148" s="1"/>
      <c r="S148" s="1"/>
    </row>
    <row r="149" spans="1:19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2"/>
      <c r="M149" s="4"/>
      <c r="N149" s="1"/>
      <c r="O149" s="1"/>
      <c r="P149" s="1"/>
      <c r="Q149" s="1"/>
      <c r="R149" s="1"/>
      <c r="S149" s="1"/>
    </row>
    <row r="150" spans="1:19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2"/>
      <c r="M150" s="4"/>
      <c r="N150" s="1"/>
      <c r="O150" s="1"/>
      <c r="P150" s="1"/>
      <c r="Q150" s="1"/>
      <c r="R150" s="1"/>
      <c r="S150" s="1"/>
    </row>
    <row r="151" spans="1:19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2"/>
      <c r="M151" s="4"/>
      <c r="N151" s="1"/>
      <c r="O151" s="1"/>
      <c r="P151" s="1"/>
      <c r="Q151" s="1"/>
      <c r="R151" s="1"/>
      <c r="S151" s="1"/>
    </row>
    <row r="152" spans="1:19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2"/>
      <c r="M152" s="4"/>
      <c r="N152" s="1"/>
      <c r="O152" s="1"/>
      <c r="P152" s="1"/>
      <c r="Q152" s="1"/>
      <c r="R152" s="1"/>
      <c r="S152" s="1"/>
    </row>
    <row r="153" spans="1:19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2"/>
      <c r="M153" s="4"/>
      <c r="N153" s="1"/>
      <c r="O153" s="1"/>
      <c r="P153" s="1"/>
      <c r="Q153" s="1"/>
      <c r="R153" s="1"/>
      <c r="S153" s="1"/>
    </row>
    <row r="154" spans="1:19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2"/>
      <c r="M154" s="4"/>
      <c r="N154" s="1"/>
      <c r="O154" s="1"/>
      <c r="P154" s="1"/>
      <c r="Q154" s="1"/>
      <c r="R154" s="1"/>
      <c r="S154" s="1"/>
    </row>
    <row r="155" spans="1:19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2"/>
      <c r="M155" s="4"/>
      <c r="N155" s="1"/>
      <c r="O155" s="1"/>
      <c r="P155" s="1"/>
      <c r="Q155" s="1"/>
      <c r="R155" s="1"/>
      <c r="S155" s="1"/>
    </row>
    <row r="156" spans="1:19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2"/>
      <c r="M156" s="4"/>
      <c r="N156" s="1"/>
      <c r="O156" s="1"/>
      <c r="P156" s="1"/>
      <c r="Q156" s="1"/>
      <c r="R156" s="1"/>
      <c r="S156" s="1"/>
    </row>
    <row r="157" spans="1:19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2"/>
      <c r="M157" s="4"/>
      <c r="N157" s="1"/>
      <c r="O157" s="1"/>
      <c r="P157" s="1"/>
      <c r="Q157" s="1"/>
      <c r="R157" s="1"/>
      <c r="S157" s="1"/>
    </row>
    <row r="158" spans="1:19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2"/>
      <c r="M158" s="4"/>
      <c r="N158" s="1"/>
      <c r="O158" s="1"/>
      <c r="P158" s="1"/>
      <c r="Q158" s="1"/>
      <c r="R158" s="1"/>
      <c r="S158" s="1"/>
    </row>
    <row r="159" spans="1:19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2"/>
      <c r="M159" s="4"/>
      <c r="N159" s="1"/>
      <c r="O159" s="1"/>
      <c r="P159" s="1"/>
      <c r="Q159" s="1"/>
      <c r="R159" s="1"/>
      <c r="S159" s="1"/>
    </row>
    <row r="160" spans="1:19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2"/>
      <c r="M160" s="4"/>
      <c r="N160" s="1"/>
      <c r="O160" s="1"/>
      <c r="P160" s="1"/>
      <c r="Q160" s="1"/>
      <c r="R160" s="1"/>
      <c r="S160" s="1"/>
    </row>
    <row r="161" spans="1:19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2"/>
      <c r="M161" s="4"/>
      <c r="N161" s="1"/>
      <c r="O161" s="1"/>
      <c r="P161" s="1"/>
      <c r="Q161" s="1"/>
      <c r="R161" s="1"/>
      <c r="S161" s="1"/>
    </row>
    <row r="162" spans="1:19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2"/>
      <c r="M162" s="4"/>
      <c r="N162" s="1"/>
      <c r="O162" s="1"/>
      <c r="P162" s="1"/>
      <c r="Q162" s="1"/>
      <c r="R162" s="1"/>
      <c r="S162" s="1"/>
    </row>
    <row r="163" spans="1:19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2"/>
      <c r="M163" s="4"/>
      <c r="N163" s="1"/>
      <c r="O163" s="1"/>
      <c r="P163" s="1"/>
      <c r="Q163" s="1"/>
      <c r="R163" s="1"/>
      <c r="S163" s="1"/>
    </row>
    <row r="164" spans="1:19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2"/>
      <c r="M164" s="4"/>
      <c r="N164" s="1"/>
      <c r="O164" s="1"/>
      <c r="P164" s="1"/>
      <c r="Q164" s="1"/>
      <c r="R164" s="1"/>
      <c r="S164" s="1"/>
    </row>
    <row r="165" spans="1:19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2"/>
      <c r="M165" s="4"/>
      <c r="N165" s="1"/>
      <c r="O165" s="1"/>
      <c r="P165" s="1"/>
      <c r="Q165" s="1"/>
      <c r="R165" s="1"/>
      <c r="S165" s="1"/>
    </row>
    <row r="166" spans="1:19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2"/>
      <c r="M166" s="4"/>
      <c r="N166" s="1"/>
      <c r="O166" s="1"/>
      <c r="P166" s="1"/>
      <c r="Q166" s="1"/>
      <c r="R166" s="1"/>
      <c r="S166" s="1"/>
    </row>
    <row r="167" spans="1:19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2"/>
      <c r="M167" s="4"/>
      <c r="N167" s="1"/>
      <c r="O167" s="1"/>
      <c r="P167" s="1"/>
      <c r="Q167" s="1"/>
      <c r="R167" s="1"/>
      <c r="S167" s="1"/>
    </row>
    <row r="168" spans="1:19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2"/>
      <c r="M168" s="4"/>
      <c r="N168" s="1"/>
      <c r="O168" s="1"/>
      <c r="P168" s="1"/>
      <c r="Q168" s="1"/>
      <c r="R168" s="1"/>
      <c r="S168" s="1"/>
    </row>
    <row r="169" spans="1:19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2"/>
      <c r="M169" s="4"/>
      <c r="N169" s="1"/>
      <c r="O169" s="1"/>
      <c r="P169" s="1"/>
      <c r="Q169" s="1"/>
      <c r="R169" s="1"/>
      <c r="S169" s="1"/>
    </row>
    <row r="170" spans="1:19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2"/>
      <c r="M170" s="4"/>
      <c r="N170" s="1"/>
      <c r="O170" s="1"/>
      <c r="P170" s="1"/>
      <c r="Q170" s="1"/>
      <c r="R170" s="1"/>
      <c r="S170" s="1"/>
    </row>
    <row r="171" spans="1:19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2"/>
      <c r="M171" s="4"/>
      <c r="N171" s="1"/>
      <c r="O171" s="1"/>
      <c r="P171" s="1"/>
      <c r="Q171" s="1"/>
      <c r="R171" s="1"/>
      <c r="S171" s="1"/>
    </row>
    <row r="172" spans="1:19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2"/>
      <c r="M172" s="4"/>
      <c r="N172" s="1"/>
      <c r="O172" s="1"/>
      <c r="P172" s="1"/>
      <c r="Q172" s="1"/>
      <c r="R172" s="1"/>
      <c r="S172" s="1"/>
    </row>
    <row r="173" spans="1:19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2"/>
      <c r="M173" s="4"/>
      <c r="N173" s="1"/>
      <c r="O173" s="1"/>
      <c r="P173" s="1"/>
      <c r="Q173" s="1"/>
      <c r="R173" s="1"/>
      <c r="S173" s="1"/>
    </row>
    <row r="174" spans="1:19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2"/>
      <c r="M174" s="4"/>
      <c r="N174" s="1"/>
      <c r="O174" s="1"/>
      <c r="P174" s="1"/>
      <c r="Q174" s="1"/>
      <c r="R174" s="1"/>
      <c r="S174" s="1"/>
    </row>
    <row r="175" spans="1:19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2"/>
      <c r="M175" s="4"/>
      <c r="N175" s="1"/>
      <c r="O175" s="1"/>
      <c r="P175" s="1"/>
      <c r="Q175" s="1"/>
      <c r="R175" s="1"/>
      <c r="S175" s="1"/>
    </row>
    <row r="176" spans="1:19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2"/>
      <c r="M176" s="4"/>
      <c r="N176" s="1"/>
      <c r="O176" s="1"/>
      <c r="P176" s="1"/>
      <c r="Q176" s="1"/>
      <c r="R176" s="1"/>
      <c r="S176" s="1"/>
    </row>
    <row r="177" spans="1:19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2"/>
      <c r="M177" s="4"/>
      <c r="N177" s="1"/>
      <c r="O177" s="1"/>
      <c r="P177" s="1"/>
      <c r="Q177" s="1"/>
      <c r="R177" s="1"/>
      <c r="S177" s="1"/>
    </row>
    <row r="178" spans="1:19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2"/>
      <c r="M178" s="4"/>
      <c r="N178" s="1"/>
      <c r="O178" s="1"/>
      <c r="P178" s="1"/>
      <c r="Q178" s="1"/>
      <c r="R178" s="1"/>
      <c r="S178" s="1"/>
    </row>
    <row r="179" spans="1:19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2"/>
      <c r="M179" s="4"/>
      <c r="N179" s="1"/>
      <c r="O179" s="1"/>
      <c r="P179" s="1"/>
      <c r="Q179" s="1"/>
      <c r="R179" s="1"/>
      <c r="S179" s="1"/>
    </row>
    <row r="180" spans="1:19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2"/>
      <c r="M180" s="4"/>
      <c r="N180" s="1"/>
      <c r="O180" s="1"/>
      <c r="P180" s="1"/>
      <c r="Q180" s="1"/>
      <c r="R180" s="1"/>
      <c r="S180" s="1"/>
    </row>
    <row r="181" spans="1:19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2"/>
      <c r="M181" s="4"/>
      <c r="N181" s="1"/>
      <c r="O181" s="1"/>
      <c r="P181" s="1"/>
      <c r="Q181" s="1"/>
      <c r="R181" s="1"/>
      <c r="S181" s="1"/>
    </row>
    <row r="182" spans="1:19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2"/>
      <c r="M182" s="4"/>
      <c r="N182" s="1"/>
      <c r="O182" s="1"/>
      <c r="P182" s="1"/>
      <c r="Q182" s="1"/>
      <c r="R182" s="1"/>
      <c r="S182" s="1"/>
    </row>
    <row r="183" spans="1:19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2"/>
      <c r="M183" s="4"/>
      <c r="N183" s="1"/>
      <c r="O183" s="1"/>
      <c r="P183" s="1"/>
      <c r="Q183" s="1"/>
      <c r="R183" s="1"/>
      <c r="S183" s="1"/>
    </row>
    <row r="184" spans="1:19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2"/>
      <c r="M184" s="4"/>
      <c r="N184" s="1"/>
      <c r="O184" s="1"/>
      <c r="P184" s="1"/>
      <c r="Q184" s="1"/>
      <c r="R184" s="1"/>
      <c r="S184" s="1"/>
    </row>
    <row r="185" spans="1:19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2"/>
      <c r="M185" s="4"/>
      <c r="N185" s="1"/>
      <c r="O185" s="1"/>
      <c r="P185" s="1"/>
      <c r="Q185" s="1"/>
      <c r="R185" s="1"/>
      <c r="S185" s="1"/>
    </row>
    <row r="186" spans="1:19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2"/>
      <c r="M186" s="4"/>
      <c r="N186" s="1"/>
      <c r="O186" s="1"/>
      <c r="P186" s="1"/>
      <c r="Q186" s="1"/>
      <c r="R186" s="1"/>
      <c r="S186" s="1"/>
    </row>
    <row r="187" spans="1:19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2"/>
      <c r="M187" s="4"/>
      <c r="N187" s="1"/>
      <c r="O187" s="1"/>
      <c r="P187" s="1"/>
      <c r="Q187" s="1"/>
      <c r="R187" s="1"/>
      <c r="S187" s="1"/>
    </row>
    <row r="188" spans="1:19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2"/>
      <c r="M188" s="4"/>
      <c r="N188" s="1"/>
      <c r="O188" s="1"/>
      <c r="P188" s="1"/>
      <c r="Q188" s="1"/>
      <c r="R188" s="1"/>
      <c r="S188" s="1"/>
    </row>
    <row r="189" spans="1:19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2"/>
      <c r="M189" s="4"/>
      <c r="N189" s="1"/>
      <c r="O189" s="1"/>
      <c r="P189" s="1"/>
      <c r="Q189" s="1"/>
      <c r="R189" s="1"/>
      <c r="S189" s="1"/>
    </row>
    <row r="190" spans="1:19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2"/>
      <c r="M190" s="4"/>
      <c r="N190" s="1"/>
      <c r="O190" s="1"/>
      <c r="P190" s="1"/>
      <c r="Q190" s="1"/>
      <c r="R190" s="1"/>
      <c r="S190" s="1"/>
    </row>
    <row r="191" spans="1:19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2"/>
      <c r="M191" s="4"/>
      <c r="N191" s="1"/>
      <c r="O191" s="1"/>
      <c r="P191" s="1"/>
      <c r="Q191" s="1"/>
      <c r="R191" s="1"/>
      <c r="S191" s="1"/>
    </row>
    <row r="192" spans="1:19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2"/>
      <c r="M192" s="4"/>
      <c r="N192" s="1"/>
      <c r="O192" s="1"/>
      <c r="P192" s="1"/>
      <c r="Q192" s="1"/>
      <c r="R192" s="1"/>
      <c r="S192" s="1"/>
    </row>
    <row r="193" spans="1:19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2"/>
      <c r="M193" s="4"/>
      <c r="N193" s="1"/>
      <c r="O193" s="1"/>
      <c r="P193" s="1"/>
      <c r="Q193" s="1"/>
      <c r="R193" s="1"/>
      <c r="S193" s="1"/>
    </row>
    <row r="194" spans="1:19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2"/>
      <c r="M194" s="4"/>
      <c r="N194" s="1"/>
      <c r="O194" s="1"/>
      <c r="P194" s="1"/>
      <c r="Q194" s="1"/>
      <c r="R194" s="1"/>
      <c r="S194" s="1"/>
    </row>
    <row r="195" spans="1:19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2"/>
      <c r="M195" s="4"/>
      <c r="N195" s="1"/>
      <c r="O195" s="1"/>
      <c r="P195" s="1"/>
      <c r="Q195" s="1"/>
      <c r="R195" s="1"/>
      <c r="S195" s="1"/>
    </row>
    <row r="196" spans="1:19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2"/>
      <c r="M196" s="4"/>
      <c r="N196" s="1"/>
      <c r="O196" s="1"/>
      <c r="P196" s="1"/>
      <c r="Q196" s="1"/>
      <c r="R196" s="1"/>
      <c r="S196" s="1"/>
    </row>
    <row r="197" spans="1:19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2"/>
      <c r="M197" s="4"/>
      <c r="N197" s="1"/>
      <c r="O197" s="1"/>
      <c r="P197" s="1"/>
      <c r="Q197" s="1"/>
      <c r="R197" s="1"/>
      <c r="S197" s="1"/>
    </row>
    <row r="198" spans="1:19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2"/>
      <c r="M198" s="4"/>
      <c r="N198" s="1"/>
      <c r="O198" s="1"/>
      <c r="P198" s="1"/>
      <c r="Q198" s="1"/>
      <c r="R198" s="1"/>
      <c r="S198" s="1"/>
    </row>
    <row r="199" spans="1:19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2"/>
      <c r="M199" s="4"/>
      <c r="N199" s="1"/>
      <c r="O199" s="1"/>
      <c r="P199" s="1"/>
      <c r="Q199" s="1"/>
      <c r="R199" s="1"/>
      <c r="S199" s="1"/>
    </row>
    <row r="200" spans="1:19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2"/>
      <c r="M200" s="4"/>
      <c r="N200" s="1"/>
      <c r="O200" s="1"/>
      <c r="P200" s="1"/>
      <c r="Q200" s="1"/>
      <c r="R200" s="1"/>
      <c r="S200" s="1"/>
    </row>
    <row r="201" spans="1:19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2"/>
      <c r="M201" s="4"/>
      <c r="N201" s="1"/>
      <c r="O201" s="1"/>
      <c r="P201" s="1"/>
      <c r="Q201" s="1"/>
      <c r="R201" s="1"/>
      <c r="S201" s="1"/>
    </row>
    <row r="202" spans="1:19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2"/>
      <c r="M202" s="4"/>
      <c r="N202" s="1"/>
      <c r="O202" s="1"/>
      <c r="P202" s="1"/>
      <c r="Q202" s="1"/>
      <c r="R202" s="1"/>
      <c r="S202" s="1"/>
    </row>
    <row r="203" spans="1:19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2"/>
      <c r="M203" s="4"/>
      <c r="N203" s="1"/>
      <c r="O203" s="1"/>
      <c r="P203" s="1"/>
      <c r="Q203" s="1"/>
      <c r="R203" s="1"/>
      <c r="S203" s="1"/>
    </row>
    <row r="204" spans="1:19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2"/>
      <c r="M204" s="4"/>
      <c r="N204" s="1"/>
      <c r="O204" s="1"/>
      <c r="P204" s="1"/>
      <c r="Q204" s="1"/>
      <c r="R204" s="1"/>
      <c r="S204" s="1"/>
    </row>
    <row r="205" spans="1:19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2"/>
      <c r="M205" s="4"/>
      <c r="N205" s="1"/>
      <c r="O205" s="1"/>
      <c r="P205" s="1"/>
      <c r="Q205" s="1"/>
      <c r="R205" s="1"/>
      <c r="S205" s="1"/>
    </row>
    <row r="206" spans="1:19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2"/>
      <c r="M206" s="4"/>
      <c r="N206" s="1"/>
      <c r="O206" s="1"/>
      <c r="P206" s="1"/>
      <c r="Q206" s="1"/>
      <c r="R206" s="1"/>
      <c r="S206" s="1"/>
    </row>
    <row r="207" spans="1:19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2"/>
      <c r="M207" s="4"/>
      <c r="N207" s="1"/>
      <c r="O207" s="1"/>
      <c r="P207" s="1"/>
      <c r="Q207" s="1"/>
      <c r="R207" s="1"/>
      <c r="S207" s="1"/>
    </row>
    <row r="208" spans="1:19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2"/>
      <c r="M208" s="4"/>
      <c r="N208" s="1"/>
      <c r="O208" s="1"/>
      <c r="P208" s="1"/>
      <c r="Q208" s="1"/>
      <c r="R208" s="1"/>
      <c r="S208" s="1"/>
    </row>
    <row r="209" spans="1:19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2"/>
      <c r="M209" s="4"/>
      <c r="N209" s="1"/>
      <c r="O209" s="1"/>
      <c r="P209" s="1"/>
      <c r="Q209" s="1"/>
      <c r="R209" s="1"/>
      <c r="S209" s="1"/>
    </row>
    <row r="210" spans="1:19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2"/>
      <c r="M210" s="4"/>
      <c r="N210" s="1"/>
      <c r="O210" s="1"/>
      <c r="P210" s="1"/>
      <c r="Q210" s="1"/>
      <c r="R210" s="1"/>
      <c r="S210" s="1"/>
    </row>
    <row r="211" spans="1:19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2"/>
      <c r="M211" s="4"/>
      <c r="N211" s="1"/>
      <c r="O211" s="1"/>
      <c r="P211" s="1"/>
      <c r="Q211" s="1"/>
      <c r="R211" s="1"/>
      <c r="S211" s="1"/>
    </row>
    <row r="212" spans="1:19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2"/>
      <c r="M212" s="4"/>
      <c r="N212" s="1"/>
      <c r="O212" s="1"/>
      <c r="P212" s="1"/>
      <c r="Q212" s="1"/>
      <c r="R212" s="1"/>
      <c r="S212" s="1"/>
    </row>
    <row r="213" spans="1:19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2"/>
      <c r="M213" s="4"/>
      <c r="N213" s="1"/>
      <c r="O213" s="1"/>
      <c r="P213" s="1"/>
      <c r="Q213" s="1"/>
      <c r="R213" s="1"/>
      <c r="S213" s="1"/>
    </row>
    <row r="214" spans="1:19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2"/>
      <c r="M214" s="4"/>
      <c r="N214" s="1"/>
      <c r="O214" s="1"/>
      <c r="P214" s="1"/>
      <c r="Q214" s="1"/>
      <c r="R214" s="1"/>
      <c r="S214" s="1"/>
    </row>
    <row r="215" spans="1:19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2"/>
      <c r="M215" s="4"/>
      <c r="N215" s="1"/>
      <c r="O215" s="1"/>
      <c r="P215" s="1"/>
      <c r="Q215" s="1"/>
      <c r="R215" s="1"/>
      <c r="S215" s="1"/>
    </row>
    <row r="216" spans="1:19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2"/>
      <c r="M216" s="4"/>
      <c r="N216" s="1"/>
      <c r="O216" s="1"/>
      <c r="P216" s="1"/>
      <c r="Q216" s="1"/>
      <c r="R216" s="1"/>
      <c r="S216" s="1"/>
    </row>
    <row r="217" spans="1:19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2"/>
      <c r="M217" s="4"/>
      <c r="N217" s="1"/>
      <c r="O217" s="1"/>
      <c r="P217" s="1"/>
      <c r="Q217" s="1"/>
      <c r="R217" s="1"/>
      <c r="S217" s="1"/>
    </row>
    <row r="218" spans="1:19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2"/>
      <c r="M218" s="4"/>
      <c r="N218" s="1"/>
      <c r="O218" s="1"/>
      <c r="P218" s="1"/>
      <c r="Q218" s="1"/>
      <c r="R218" s="1"/>
      <c r="S218" s="1"/>
    </row>
    <row r="219" spans="1:19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2"/>
      <c r="M219" s="4"/>
      <c r="N219" s="1"/>
      <c r="O219" s="1"/>
      <c r="P219" s="1"/>
      <c r="Q219" s="1"/>
      <c r="R219" s="1"/>
      <c r="S219" s="1"/>
    </row>
    <row r="220" spans="1:19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2"/>
      <c r="M220" s="4"/>
      <c r="N220" s="1"/>
      <c r="O220" s="1"/>
      <c r="P220" s="1"/>
      <c r="Q220" s="1"/>
      <c r="R220" s="1"/>
      <c r="S220" s="1"/>
    </row>
    <row r="221" spans="1:19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2"/>
      <c r="M221" s="4"/>
      <c r="N221" s="1"/>
      <c r="O221" s="1"/>
      <c r="P221" s="1"/>
      <c r="Q221" s="1"/>
      <c r="R221" s="1"/>
      <c r="S221" s="1"/>
    </row>
    <row r="222" spans="1:19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2"/>
      <c r="M222" s="4"/>
      <c r="N222" s="1"/>
      <c r="O222" s="1"/>
      <c r="P222" s="1"/>
      <c r="Q222" s="1"/>
      <c r="R222" s="1"/>
      <c r="S222" s="1"/>
    </row>
    <row r="223" spans="1:19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2"/>
      <c r="M223" s="4"/>
      <c r="N223" s="1"/>
      <c r="O223" s="1"/>
      <c r="P223" s="1"/>
      <c r="Q223" s="1"/>
      <c r="R223" s="1"/>
      <c r="S223" s="1"/>
    </row>
    <row r="224" spans="1:19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2"/>
      <c r="M224" s="4"/>
      <c r="N224" s="1"/>
      <c r="O224" s="1"/>
      <c r="P224" s="1"/>
      <c r="Q224" s="1"/>
      <c r="R224" s="1"/>
      <c r="S224" s="1"/>
    </row>
    <row r="225" spans="1:19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2"/>
      <c r="M225" s="4"/>
      <c r="N225" s="1"/>
      <c r="O225" s="1"/>
      <c r="P225" s="1"/>
      <c r="Q225" s="1"/>
      <c r="R225" s="1"/>
      <c r="S225" s="1"/>
    </row>
    <row r="226" spans="1:19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2"/>
      <c r="M226" s="4"/>
      <c r="N226" s="1"/>
      <c r="O226" s="1"/>
      <c r="P226" s="1"/>
      <c r="Q226" s="1"/>
      <c r="R226" s="1"/>
      <c r="S226" s="1"/>
    </row>
    <row r="227" spans="1:19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2"/>
      <c r="M227" s="4"/>
      <c r="N227" s="1"/>
      <c r="O227" s="1"/>
      <c r="P227" s="1"/>
      <c r="Q227" s="1"/>
      <c r="R227" s="1"/>
      <c r="S227" s="1"/>
    </row>
    <row r="228" spans="1:19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2"/>
      <c r="M228" s="4"/>
      <c r="N228" s="1"/>
      <c r="O228" s="1"/>
      <c r="P228" s="1"/>
      <c r="Q228" s="1"/>
      <c r="R228" s="1"/>
      <c r="S228" s="1"/>
    </row>
    <row r="229" spans="1:19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2"/>
      <c r="M229" s="4"/>
      <c r="N229" s="1"/>
      <c r="O229" s="1"/>
      <c r="P229" s="1"/>
      <c r="Q229" s="1"/>
      <c r="R229" s="1"/>
      <c r="S229" s="1"/>
    </row>
    <row r="230" spans="1:19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2"/>
      <c r="M230" s="4"/>
      <c r="N230" s="1"/>
      <c r="O230" s="1"/>
      <c r="P230" s="1"/>
      <c r="Q230" s="1"/>
      <c r="R230" s="1"/>
      <c r="S230" s="1"/>
    </row>
    <row r="231" spans="1:19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2"/>
      <c r="M231" s="4"/>
      <c r="N231" s="1"/>
      <c r="O231" s="1"/>
      <c r="P231" s="1"/>
      <c r="Q231" s="1"/>
      <c r="R231" s="1"/>
      <c r="S231" s="1"/>
    </row>
    <row r="232" spans="1:19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2"/>
      <c r="M232" s="4"/>
      <c r="N232" s="1"/>
      <c r="O232" s="1"/>
      <c r="P232" s="1"/>
      <c r="Q232" s="1"/>
      <c r="R232" s="1"/>
      <c r="S232" s="1"/>
    </row>
    <row r="233" spans="1:19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2"/>
      <c r="M233" s="4"/>
      <c r="N233" s="1"/>
      <c r="O233" s="1"/>
      <c r="P233" s="1"/>
      <c r="Q233" s="1"/>
      <c r="R233" s="1"/>
      <c r="S233" s="1"/>
    </row>
    <row r="234" spans="1:19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2"/>
      <c r="M234" s="4"/>
      <c r="N234" s="1"/>
      <c r="O234" s="1"/>
      <c r="P234" s="1"/>
      <c r="Q234" s="1"/>
      <c r="R234" s="1"/>
      <c r="S234" s="1"/>
    </row>
    <row r="235" spans="1:19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2"/>
      <c r="M235" s="4"/>
      <c r="N235" s="1"/>
      <c r="O235" s="1"/>
      <c r="P235" s="1"/>
      <c r="Q235" s="1"/>
      <c r="R235" s="1"/>
      <c r="S235" s="1"/>
    </row>
    <row r="236" spans="1:19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2"/>
      <c r="M236" s="4"/>
      <c r="N236" s="1"/>
      <c r="O236" s="1"/>
      <c r="P236" s="1"/>
      <c r="Q236" s="1"/>
      <c r="R236" s="1"/>
      <c r="S236" s="1"/>
    </row>
    <row r="237" spans="1:19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2"/>
      <c r="M237" s="4"/>
      <c r="N237" s="1"/>
      <c r="O237" s="1"/>
      <c r="P237" s="1"/>
      <c r="Q237" s="1"/>
      <c r="R237" s="1"/>
      <c r="S237" s="1"/>
    </row>
    <row r="238" spans="1:19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2"/>
      <c r="M238" s="4"/>
      <c r="N238" s="1"/>
      <c r="O238" s="1"/>
      <c r="P238" s="1"/>
      <c r="Q238" s="1"/>
      <c r="R238" s="1"/>
      <c r="S238" s="1"/>
    </row>
    <row r="239" spans="1:19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2"/>
      <c r="M239" s="4"/>
      <c r="N239" s="1"/>
      <c r="O239" s="1"/>
      <c r="P239" s="1"/>
      <c r="Q239" s="1"/>
      <c r="R239" s="1"/>
      <c r="S239" s="1"/>
    </row>
    <row r="240" spans="1:19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2"/>
      <c r="M240" s="4"/>
      <c r="N240" s="1"/>
      <c r="O240" s="1"/>
      <c r="P240" s="1"/>
      <c r="Q240" s="1"/>
      <c r="R240" s="1"/>
      <c r="S240" s="1"/>
    </row>
    <row r="241" spans="1:19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2"/>
      <c r="M241" s="4"/>
      <c r="N241" s="1"/>
      <c r="O241" s="1"/>
      <c r="P241" s="1"/>
      <c r="Q241" s="1"/>
      <c r="R241" s="1"/>
      <c r="S241" s="1"/>
    </row>
    <row r="242" spans="1:19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2"/>
      <c r="M242" s="4"/>
      <c r="N242" s="1"/>
      <c r="O242" s="1"/>
      <c r="P242" s="1"/>
      <c r="Q242" s="1"/>
      <c r="R242" s="1"/>
      <c r="S242" s="1"/>
    </row>
    <row r="243" spans="1:19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2"/>
      <c r="M243" s="4"/>
      <c r="N243" s="1"/>
      <c r="O243" s="1"/>
      <c r="P243" s="1"/>
      <c r="Q243" s="1"/>
      <c r="R243" s="1"/>
      <c r="S243" s="1"/>
    </row>
    <row r="244" spans="1:19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2"/>
      <c r="M244" s="4"/>
      <c r="N244" s="1"/>
      <c r="O244" s="1"/>
      <c r="P244" s="1"/>
      <c r="Q244" s="1"/>
      <c r="R244" s="1"/>
      <c r="S244" s="1"/>
    </row>
    <row r="245" spans="1:19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2"/>
      <c r="M245" s="4"/>
      <c r="N245" s="1"/>
      <c r="O245" s="1"/>
      <c r="P245" s="1"/>
      <c r="Q245" s="1"/>
      <c r="R245" s="1"/>
      <c r="S245" s="1"/>
    </row>
    <row r="246" spans="1:19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2"/>
      <c r="M246" s="4"/>
      <c r="N246" s="1"/>
      <c r="O246" s="1"/>
      <c r="P246" s="1"/>
      <c r="Q246" s="1"/>
      <c r="R246" s="1"/>
      <c r="S246" s="1"/>
    </row>
    <row r="247" spans="1:19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2"/>
      <c r="M247" s="4"/>
      <c r="N247" s="1"/>
      <c r="O247" s="1"/>
      <c r="P247" s="1"/>
      <c r="Q247" s="1"/>
      <c r="R247" s="1"/>
      <c r="S247" s="1"/>
    </row>
    <row r="248" spans="1:19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2"/>
      <c r="M248" s="4"/>
      <c r="N248" s="1"/>
      <c r="O248" s="1"/>
      <c r="P248" s="1"/>
      <c r="Q248" s="1"/>
      <c r="R248" s="1"/>
      <c r="S248" s="1"/>
    </row>
    <row r="249" spans="1:19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2"/>
      <c r="M249" s="4"/>
      <c r="N249" s="1"/>
      <c r="O249" s="1"/>
      <c r="P249" s="1"/>
      <c r="Q249" s="1"/>
      <c r="R249" s="1"/>
      <c r="S249" s="1"/>
    </row>
    <row r="250" spans="1:19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2"/>
      <c r="M250" s="4"/>
      <c r="N250" s="1"/>
      <c r="O250" s="1"/>
      <c r="P250" s="1"/>
      <c r="Q250" s="1"/>
      <c r="R250" s="1"/>
      <c r="S250" s="1"/>
    </row>
    <row r="251" spans="1:19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2"/>
      <c r="M251" s="4"/>
      <c r="N251" s="1"/>
      <c r="O251" s="1"/>
      <c r="P251" s="1"/>
      <c r="Q251" s="1"/>
      <c r="R251" s="1"/>
      <c r="S251" s="1"/>
    </row>
    <row r="252" spans="1:19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2"/>
      <c r="M252" s="4"/>
      <c r="N252" s="1"/>
      <c r="O252" s="1"/>
      <c r="P252" s="1"/>
      <c r="Q252" s="1"/>
      <c r="R252" s="1"/>
      <c r="S252" s="1"/>
    </row>
    <row r="253" spans="1:19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2"/>
      <c r="M253" s="4"/>
      <c r="N253" s="1"/>
      <c r="O253" s="1"/>
      <c r="P253" s="1"/>
      <c r="Q253" s="1"/>
      <c r="R253" s="1"/>
      <c r="S253" s="1"/>
    </row>
    <row r="254" spans="1:19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2"/>
      <c r="M254" s="4"/>
      <c r="N254" s="1"/>
      <c r="O254" s="1"/>
      <c r="P254" s="1"/>
      <c r="Q254" s="1"/>
      <c r="R254" s="1"/>
      <c r="S254" s="1"/>
    </row>
    <row r="255" spans="1:19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2"/>
      <c r="M255" s="4"/>
      <c r="N255" s="1"/>
      <c r="O255" s="1"/>
      <c r="P255" s="1"/>
      <c r="Q255" s="1"/>
      <c r="R255" s="1"/>
      <c r="S255" s="1"/>
    </row>
    <row r="256" spans="1:19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2"/>
      <c r="M256" s="4"/>
      <c r="N256" s="1"/>
      <c r="O256" s="1"/>
      <c r="P256" s="1"/>
      <c r="Q256" s="1"/>
      <c r="R256" s="1"/>
      <c r="S256" s="1"/>
    </row>
    <row r="257" spans="1:19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2"/>
      <c r="M257" s="4"/>
      <c r="N257" s="1"/>
      <c r="O257" s="1"/>
      <c r="P257" s="1"/>
      <c r="Q257" s="1"/>
      <c r="R257" s="1"/>
      <c r="S257" s="1"/>
    </row>
    <row r="258" spans="1:19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2"/>
      <c r="M258" s="4"/>
      <c r="N258" s="1"/>
      <c r="O258" s="1"/>
      <c r="P258" s="1"/>
      <c r="Q258" s="1"/>
      <c r="R258" s="1"/>
      <c r="S258" s="1"/>
    </row>
    <row r="259" spans="1:19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2"/>
      <c r="M259" s="4"/>
      <c r="N259" s="1"/>
      <c r="O259" s="1"/>
      <c r="P259" s="1"/>
      <c r="Q259" s="1"/>
      <c r="R259" s="1"/>
      <c r="S259" s="1"/>
    </row>
    <row r="260" spans="1:19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2"/>
      <c r="M260" s="4"/>
      <c r="N260" s="1"/>
      <c r="O260" s="1"/>
      <c r="P260" s="1"/>
      <c r="Q260" s="1"/>
      <c r="R260" s="1"/>
      <c r="S260" s="1"/>
    </row>
    <row r="261" spans="1:19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2"/>
      <c r="M261" s="4"/>
      <c r="N261" s="1"/>
      <c r="O261" s="1"/>
      <c r="P261" s="1"/>
      <c r="Q261" s="1"/>
      <c r="R261" s="1"/>
      <c r="S261" s="1"/>
    </row>
    <row r="262" spans="1:19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2"/>
      <c r="M262" s="4"/>
      <c r="N262" s="1"/>
      <c r="O262" s="1"/>
      <c r="P262" s="1"/>
      <c r="Q262" s="1"/>
      <c r="R262" s="1"/>
      <c r="S262" s="1"/>
    </row>
    <row r="263" spans="1:19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2"/>
      <c r="M263" s="4"/>
      <c r="N263" s="1"/>
      <c r="O263" s="1"/>
      <c r="P263" s="1"/>
      <c r="Q263" s="1"/>
      <c r="R263" s="1"/>
      <c r="S263" s="1"/>
    </row>
    <row r="264" spans="1:19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2"/>
      <c r="M264" s="4"/>
      <c r="N264" s="1"/>
      <c r="O264" s="1"/>
      <c r="P264" s="1"/>
      <c r="Q264" s="1"/>
      <c r="R264" s="1"/>
      <c r="S264" s="1"/>
    </row>
    <row r="265" spans="1:19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2"/>
      <c r="M265" s="4"/>
      <c r="N265" s="1"/>
      <c r="O265" s="1"/>
      <c r="P265" s="1"/>
      <c r="Q265" s="1"/>
      <c r="R265" s="1"/>
      <c r="S265" s="1"/>
    </row>
    <row r="266" spans="1:19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2"/>
      <c r="M266" s="4"/>
      <c r="N266" s="1"/>
      <c r="O266" s="1"/>
      <c r="P266" s="1"/>
      <c r="Q266" s="1"/>
      <c r="R266" s="1"/>
      <c r="S266" s="1"/>
    </row>
    <row r="267" spans="1:19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2"/>
      <c r="M267" s="4"/>
      <c r="N267" s="1"/>
      <c r="O267" s="1"/>
      <c r="P267" s="1"/>
      <c r="Q267" s="1"/>
      <c r="R267" s="1"/>
      <c r="S267" s="1"/>
    </row>
    <row r="268" spans="1:19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2"/>
      <c r="M268" s="4"/>
      <c r="N268" s="1"/>
      <c r="O268" s="1"/>
      <c r="P268" s="1"/>
      <c r="Q268" s="1"/>
      <c r="R268" s="1"/>
      <c r="S268" s="1"/>
    </row>
    <row r="269" spans="1:19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2"/>
      <c r="M269" s="4"/>
      <c r="N269" s="1"/>
      <c r="O269" s="1"/>
      <c r="P269" s="1"/>
      <c r="Q269" s="1"/>
      <c r="R269" s="1"/>
      <c r="S269" s="1"/>
    </row>
    <row r="270" spans="1:19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2"/>
      <c r="M270" s="4"/>
      <c r="N270" s="1"/>
      <c r="O270" s="1"/>
      <c r="P270" s="1"/>
      <c r="Q270" s="1"/>
      <c r="R270" s="1"/>
      <c r="S270" s="1"/>
    </row>
    <row r="271" spans="1:19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2"/>
      <c r="M271" s="4"/>
      <c r="N271" s="1"/>
      <c r="O271" s="1"/>
      <c r="P271" s="1"/>
      <c r="Q271" s="1"/>
      <c r="R271" s="1"/>
      <c r="S271" s="1"/>
    </row>
    <row r="272" spans="1:19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2"/>
      <c r="M272" s="4"/>
      <c r="N272" s="1"/>
      <c r="O272" s="1"/>
      <c r="P272" s="1"/>
      <c r="Q272" s="1"/>
      <c r="R272" s="1"/>
      <c r="S272" s="1"/>
    </row>
    <row r="273" spans="1:19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2"/>
      <c r="M273" s="4"/>
      <c r="N273" s="1"/>
      <c r="O273" s="1"/>
      <c r="P273" s="1"/>
      <c r="Q273" s="1"/>
      <c r="R273" s="1"/>
      <c r="S273" s="1"/>
    </row>
    <row r="274" spans="1:19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2"/>
      <c r="M274" s="4"/>
      <c r="N274" s="1"/>
      <c r="O274" s="1"/>
      <c r="P274" s="1"/>
      <c r="Q274" s="1"/>
      <c r="R274" s="1"/>
      <c r="S274" s="1"/>
    </row>
    <row r="275" spans="1:19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2"/>
      <c r="M275" s="4"/>
      <c r="N275" s="1"/>
      <c r="O275" s="1"/>
      <c r="P275" s="1"/>
      <c r="Q275" s="1"/>
      <c r="R275" s="1"/>
      <c r="S275" s="1"/>
    </row>
    <row r="276" spans="1:19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2"/>
      <c r="M276" s="4"/>
      <c r="N276" s="1"/>
      <c r="O276" s="1"/>
      <c r="P276" s="1"/>
      <c r="Q276" s="1"/>
      <c r="R276" s="1"/>
      <c r="S276" s="1"/>
    </row>
    <row r="277" spans="1:19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2"/>
      <c r="M277" s="4"/>
      <c r="N277" s="1"/>
      <c r="O277" s="1"/>
      <c r="P277" s="1"/>
      <c r="Q277" s="1"/>
      <c r="R277" s="1"/>
      <c r="S277" s="1"/>
    </row>
    <row r="278" spans="1:19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2"/>
      <c r="M278" s="4"/>
      <c r="N278" s="1"/>
      <c r="O278" s="1"/>
      <c r="P278" s="1"/>
      <c r="Q278" s="1"/>
      <c r="R278" s="1"/>
      <c r="S278" s="1"/>
    </row>
    <row r="279" spans="1:19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2"/>
      <c r="M279" s="4"/>
      <c r="N279" s="1"/>
      <c r="O279" s="1"/>
      <c r="P279" s="1"/>
      <c r="Q279" s="1"/>
      <c r="R279" s="1"/>
      <c r="S279" s="1"/>
    </row>
    <row r="280" spans="1:19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2"/>
      <c r="M280" s="4"/>
      <c r="N280" s="1"/>
      <c r="O280" s="1"/>
      <c r="P280" s="1"/>
      <c r="Q280" s="1"/>
      <c r="R280" s="1"/>
      <c r="S280" s="1"/>
    </row>
    <row r="281" spans="1:19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2"/>
      <c r="M281" s="4"/>
      <c r="N281" s="1"/>
      <c r="O281" s="1"/>
      <c r="P281" s="1"/>
      <c r="Q281" s="1"/>
      <c r="R281" s="1"/>
      <c r="S281" s="1"/>
    </row>
    <row r="282" spans="1:19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2"/>
      <c r="M282" s="4"/>
      <c r="N282" s="1"/>
      <c r="O282" s="1"/>
      <c r="P282" s="1"/>
      <c r="Q282" s="1"/>
      <c r="R282" s="1"/>
      <c r="S282" s="1"/>
    </row>
    <row r="283" spans="1:19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2"/>
      <c r="M283" s="4"/>
      <c r="N283" s="1"/>
      <c r="O283" s="1"/>
      <c r="P283" s="1"/>
      <c r="Q283" s="1"/>
      <c r="R283" s="1"/>
      <c r="S283" s="1"/>
    </row>
    <row r="284" spans="1:19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2"/>
      <c r="M284" s="4"/>
      <c r="N284" s="1"/>
      <c r="O284" s="1"/>
      <c r="P284" s="1"/>
      <c r="Q284" s="1"/>
      <c r="R284" s="1"/>
      <c r="S284" s="1"/>
    </row>
    <row r="285" spans="1:19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2"/>
      <c r="M285" s="4"/>
      <c r="N285" s="1"/>
      <c r="O285" s="1"/>
      <c r="P285" s="1"/>
      <c r="Q285" s="1"/>
      <c r="R285" s="1"/>
      <c r="S285" s="1"/>
    </row>
    <row r="286" spans="1:19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2"/>
      <c r="M286" s="4"/>
      <c r="N286" s="1"/>
      <c r="O286" s="1"/>
      <c r="P286" s="1"/>
      <c r="Q286" s="1"/>
      <c r="R286" s="1"/>
      <c r="S286" s="1"/>
    </row>
    <row r="287" spans="1:19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2"/>
      <c r="M287" s="4"/>
      <c r="N287" s="1"/>
      <c r="O287" s="1"/>
      <c r="P287" s="1"/>
      <c r="Q287" s="1"/>
      <c r="R287" s="1"/>
      <c r="S287" s="1"/>
    </row>
    <row r="288" spans="1:19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2"/>
      <c r="M288" s="4"/>
      <c r="N288" s="1"/>
      <c r="O288" s="1"/>
      <c r="P288" s="1"/>
      <c r="Q288" s="1"/>
      <c r="R288" s="1"/>
      <c r="S288" s="1"/>
    </row>
    <row r="289" spans="1:19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2"/>
      <c r="M289" s="4"/>
      <c r="N289" s="1"/>
      <c r="O289" s="1"/>
      <c r="P289" s="1"/>
      <c r="Q289" s="1"/>
      <c r="R289" s="1"/>
      <c r="S289" s="1"/>
    </row>
    <row r="290" spans="1:19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2"/>
      <c r="M290" s="4"/>
      <c r="N290" s="1"/>
      <c r="O290" s="1"/>
      <c r="P290" s="1"/>
      <c r="Q290" s="1"/>
      <c r="R290" s="1"/>
      <c r="S290" s="1"/>
    </row>
    <row r="291" spans="1:19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2"/>
      <c r="M291" s="4"/>
      <c r="N291" s="1"/>
      <c r="O291" s="1"/>
      <c r="P291" s="1"/>
      <c r="Q291" s="1"/>
      <c r="R291" s="1"/>
      <c r="S291" s="1"/>
    </row>
    <row r="292" spans="1:19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2"/>
      <c r="M292" s="4"/>
      <c r="N292" s="1"/>
      <c r="O292" s="1"/>
      <c r="P292" s="1"/>
      <c r="Q292" s="1"/>
      <c r="R292" s="1"/>
      <c r="S292" s="1"/>
    </row>
    <row r="293" spans="1:19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2"/>
      <c r="M293" s="4"/>
      <c r="N293" s="1"/>
      <c r="O293" s="1"/>
      <c r="P293" s="1"/>
      <c r="Q293" s="1"/>
      <c r="R293" s="1"/>
      <c r="S293" s="1"/>
    </row>
    <row r="294" spans="1:19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2"/>
      <c r="M294" s="4"/>
      <c r="N294" s="1"/>
      <c r="O294" s="1"/>
      <c r="P294" s="1"/>
      <c r="Q294" s="1"/>
      <c r="R294" s="1"/>
      <c r="S294" s="1"/>
    </row>
    <row r="295" spans="1:19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2"/>
      <c r="M295" s="4"/>
      <c r="N295" s="1"/>
      <c r="O295" s="1"/>
      <c r="P295" s="1"/>
      <c r="Q295" s="1"/>
      <c r="R295" s="1"/>
      <c r="S295" s="1"/>
    </row>
    <row r="296" spans="1:19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2"/>
      <c r="M296" s="4"/>
      <c r="N296" s="1"/>
      <c r="O296" s="1"/>
      <c r="P296" s="1"/>
      <c r="Q296" s="1"/>
      <c r="R296" s="1"/>
      <c r="S296" s="1"/>
    </row>
    <row r="297" spans="1:19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2"/>
      <c r="M297" s="4"/>
      <c r="N297" s="1"/>
      <c r="O297" s="1"/>
      <c r="P297" s="1"/>
      <c r="Q297" s="1"/>
      <c r="R297" s="1"/>
      <c r="S297" s="1"/>
    </row>
    <row r="298" spans="1:19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2"/>
      <c r="M298" s="4"/>
      <c r="N298" s="1"/>
      <c r="O298" s="1"/>
      <c r="P298" s="1"/>
      <c r="Q298" s="1"/>
      <c r="R298" s="1"/>
      <c r="S298" s="1"/>
    </row>
    <row r="299" spans="1:19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2"/>
      <c r="M299" s="4"/>
      <c r="N299" s="1"/>
      <c r="O299" s="1"/>
      <c r="P299" s="1"/>
      <c r="Q299" s="1"/>
      <c r="R299" s="1"/>
      <c r="S299" s="1"/>
    </row>
    <row r="300" spans="1:19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2"/>
      <c r="M300" s="4"/>
      <c r="N300" s="1"/>
      <c r="O300" s="1"/>
      <c r="P300" s="1"/>
      <c r="Q300" s="1"/>
      <c r="R300" s="1"/>
      <c r="S300" s="1"/>
    </row>
    <row r="301" spans="1:19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2"/>
      <c r="M301" s="4"/>
      <c r="N301" s="1"/>
      <c r="O301" s="1"/>
      <c r="P301" s="1"/>
      <c r="Q301" s="1"/>
      <c r="R301" s="1"/>
      <c r="S301" s="1"/>
    </row>
    <row r="302" spans="1:19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2"/>
      <c r="M302" s="4"/>
      <c r="N302" s="1"/>
      <c r="O302" s="1"/>
      <c r="P302" s="1"/>
      <c r="Q302" s="1"/>
      <c r="R302" s="1"/>
      <c r="S302" s="1"/>
    </row>
    <row r="303" spans="1:19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2"/>
      <c r="M303" s="4"/>
      <c r="N303" s="1"/>
      <c r="O303" s="1"/>
      <c r="P303" s="1"/>
      <c r="Q303" s="1"/>
      <c r="R303" s="1"/>
      <c r="S303" s="1"/>
    </row>
    <row r="304" spans="1:19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2"/>
      <c r="M304" s="4"/>
      <c r="N304" s="1"/>
      <c r="O304" s="1"/>
      <c r="P304" s="1"/>
      <c r="Q304" s="1"/>
      <c r="R304" s="1"/>
      <c r="S304" s="1"/>
    </row>
    <row r="305" spans="1:19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2"/>
      <c r="M305" s="4"/>
      <c r="N305" s="1"/>
      <c r="O305" s="1"/>
      <c r="P305" s="1"/>
      <c r="Q305" s="1"/>
      <c r="R305" s="1"/>
      <c r="S305" s="1"/>
    </row>
    <row r="306" spans="1:19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2"/>
      <c r="M306" s="4"/>
      <c r="N306" s="1"/>
      <c r="O306" s="1"/>
      <c r="P306" s="1"/>
      <c r="Q306" s="1"/>
      <c r="R306" s="1"/>
      <c r="S306" s="1"/>
    </row>
    <row r="307" spans="1:19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2"/>
      <c r="M307" s="4"/>
      <c r="N307" s="1"/>
      <c r="O307" s="1"/>
      <c r="P307" s="1"/>
      <c r="Q307" s="1"/>
      <c r="R307" s="1"/>
      <c r="S307" s="1"/>
    </row>
    <row r="308" spans="1:19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2"/>
      <c r="M308" s="4"/>
      <c r="N308" s="1"/>
      <c r="O308" s="1"/>
      <c r="P308" s="1"/>
      <c r="Q308" s="1"/>
      <c r="R308" s="1"/>
      <c r="S308" s="1"/>
    </row>
    <row r="309" spans="1:19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2"/>
      <c r="M309" s="4"/>
      <c r="N309" s="1"/>
      <c r="O309" s="1"/>
      <c r="P309" s="1"/>
      <c r="Q309" s="1"/>
      <c r="R309" s="1"/>
      <c r="S309" s="1"/>
    </row>
    <row r="310" spans="1:19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2"/>
      <c r="M310" s="4"/>
      <c r="N310" s="1"/>
      <c r="O310" s="1"/>
      <c r="P310" s="1"/>
      <c r="Q310" s="1"/>
      <c r="R310" s="1"/>
      <c r="S310" s="1"/>
    </row>
    <row r="311" spans="1:19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2"/>
      <c r="M311" s="4"/>
      <c r="N311" s="1"/>
      <c r="O311" s="1"/>
      <c r="P311" s="1"/>
      <c r="Q311" s="1"/>
      <c r="R311" s="1"/>
      <c r="S311" s="1"/>
    </row>
    <row r="312" spans="1:19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2"/>
      <c r="M312" s="4"/>
      <c r="N312" s="1"/>
      <c r="O312" s="1"/>
      <c r="P312" s="1"/>
      <c r="Q312" s="1"/>
      <c r="R312" s="1"/>
      <c r="S312" s="1"/>
    </row>
    <row r="313" spans="1:19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2"/>
      <c r="M313" s="4"/>
      <c r="N313" s="1"/>
      <c r="O313" s="1"/>
      <c r="P313" s="1"/>
      <c r="Q313" s="1"/>
      <c r="R313" s="1"/>
      <c r="S313" s="1"/>
    </row>
    <row r="314" spans="1:19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2"/>
      <c r="M314" s="4"/>
      <c r="N314" s="1"/>
      <c r="O314" s="1"/>
      <c r="P314" s="1"/>
      <c r="Q314" s="1"/>
      <c r="R314" s="1"/>
      <c r="S314" s="1"/>
    </row>
    <row r="315" spans="1:19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2"/>
      <c r="M315" s="4"/>
      <c r="N315" s="1"/>
      <c r="O315" s="1"/>
      <c r="P315" s="1"/>
      <c r="Q315" s="1"/>
      <c r="R315" s="1"/>
      <c r="S315" s="1"/>
    </row>
    <row r="316" spans="1:19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2"/>
      <c r="M316" s="4"/>
      <c r="N316" s="1"/>
      <c r="O316" s="1"/>
      <c r="P316" s="1"/>
      <c r="Q316" s="1"/>
      <c r="R316" s="1"/>
      <c r="S316" s="1"/>
    </row>
    <row r="317" spans="1:19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2"/>
      <c r="M317" s="4"/>
      <c r="N317" s="1"/>
      <c r="O317" s="1"/>
      <c r="P317" s="1"/>
      <c r="Q317" s="1"/>
      <c r="R317" s="1"/>
      <c r="S317" s="1"/>
    </row>
    <row r="318" spans="1:19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2"/>
      <c r="M318" s="4"/>
      <c r="N318" s="1"/>
      <c r="O318" s="1"/>
      <c r="P318" s="1"/>
      <c r="Q318" s="1"/>
      <c r="R318" s="1"/>
      <c r="S318" s="1"/>
    </row>
    <row r="319" spans="1:19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2"/>
      <c r="M319" s="4"/>
      <c r="N319" s="1"/>
      <c r="O319" s="1"/>
      <c r="P319" s="1"/>
      <c r="Q319" s="1"/>
      <c r="R319" s="1"/>
      <c r="S319" s="1"/>
    </row>
    <row r="320" spans="1:19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2"/>
      <c r="M320" s="4"/>
      <c r="N320" s="1"/>
      <c r="O320" s="1"/>
      <c r="P320" s="1"/>
      <c r="Q320" s="1"/>
      <c r="R320" s="1"/>
      <c r="S320" s="1"/>
    </row>
    <row r="321" spans="1:19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2"/>
      <c r="M321" s="4"/>
      <c r="N321" s="1"/>
      <c r="O321" s="1"/>
      <c r="P321" s="1"/>
      <c r="Q321" s="1"/>
      <c r="R321" s="1"/>
      <c r="S321" s="1"/>
    </row>
    <row r="322" spans="1:19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2"/>
      <c r="M322" s="4"/>
      <c r="N322" s="1"/>
      <c r="O322" s="1"/>
      <c r="P322" s="1"/>
      <c r="Q322" s="1"/>
      <c r="R322" s="1"/>
      <c r="S322" s="1"/>
    </row>
    <row r="323" spans="1:19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2"/>
      <c r="M323" s="4"/>
      <c r="N323" s="1"/>
      <c r="O323" s="1"/>
      <c r="P323" s="1"/>
      <c r="Q323" s="1"/>
      <c r="R323" s="1"/>
      <c r="S323" s="1"/>
    </row>
    <row r="324" spans="1:19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2"/>
      <c r="M324" s="4"/>
      <c r="N324" s="1"/>
      <c r="O324" s="1"/>
      <c r="P324" s="1"/>
      <c r="Q324" s="1"/>
      <c r="R324" s="1"/>
      <c r="S324" s="1"/>
    </row>
    <row r="325" spans="1:19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2"/>
      <c r="M325" s="4"/>
      <c r="N325" s="1"/>
      <c r="O325" s="1"/>
      <c r="P325" s="1"/>
      <c r="Q325" s="1"/>
      <c r="R325" s="1"/>
      <c r="S325" s="1"/>
    </row>
    <row r="326" spans="1:19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2"/>
      <c r="M326" s="4"/>
      <c r="N326" s="1"/>
      <c r="O326" s="1"/>
      <c r="P326" s="1"/>
      <c r="Q326" s="1"/>
      <c r="R326" s="1"/>
      <c r="S326" s="1"/>
    </row>
    <row r="327" spans="1:19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2"/>
      <c r="M327" s="4"/>
      <c r="N327" s="1"/>
      <c r="O327" s="1"/>
      <c r="P327" s="1"/>
      <c r="Q327" s="1"/>
      <c r="R327" s="1"/>
      <c r="S327" s="1"/>
    </row>
    <row r="328" spans="1:19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2"/>
      <c r="M328" s="4"/>
      <c r="N328" s="1"/>
      <c r="O328" s="1"/>
      <c r="P328" s="1"/>
      <c r="Q328" s="1"/>
      <c r="R328" s="1"/>
      <c r="S328" s="1"/>
    </row>
    <row r="329" spans="1:19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2"/>
      <c r="M329" s="4"/>
      <c r="N329" s="1"/>
      <c r="O329" s="1"/>
      <c r="P329" s="1"/>
      <c r="Q329" s="1"/>
      <c r="R329" s="1"/>
      <c r="S329" s="1"/>
    </row>
    <row r="330" spans="1:19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2"/>
      <c r="M330" s="4"/>
      <c r="N330" s="1"/>
      <c r="O330" s="1"/>
      <c r="P330" s="1"/>
      <c r="Q330" s="1"/>
      <c r="R330" s="1"/>
      <c r="S330" s="1"/>
    </row>
    <row r="331" spans="1:19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2"/>
      <c r="M331" s="4"/>
      <c r="N331" s="1"/>
      <c r="O331" s="1"/>
      <c r="P331" s="1"/>
      <c r="Q331" s="1"/>
      <c r="R331" s="1"/>
      <c r="S331" s="1"/>
    </row>
    <row r="332" spans="1:19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2"/>
      <c r="M332" s="4"/>
      <c r="N332" s="1"/>
      <c r="O332" s="1"/>
      <c r="P332" s="1"/>
      <c r="Q332" s="1"/>
      <c r="R332" s="1"/>
      <c r="S332" s="1"/>
    </row>
    <row r="333" spans="1:19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2"/>
      <c r="M333" s="4"/>
      <c r="N333" s="1"/>
      <c r="O333" s="1"/>
      <c r="P333" s="1"/>
      <c r="Q333" s="1"/>
      <c r="R333" s="1"/>
      <c r="S333" s="1"/>
    </row>
    <row r="334" spans="1:19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2"/>
      <c r="M334" s="4"/>
      <c r="N334" s="1"/>
      <c r="O334" s="1"/>
      <c r="P334" s="1"/>
      <c r="Q334" s="1"/>
      <c r="R334" s="1"/>
      <c r="S334" s="1"/>
    </row>
    <row r="335" spans="1:19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2"/>
      <c r="M335" s="4"/>
      <c r="N335" s="1"/>
      <c r="O335" s="1"/>
      <c r="P335" s="1"/>
      <c r="Q335" s="1"/>
      <c r="R335" s="1"/>
      <c r="S335" s="1"/>
    </row>
    <row r="336" spans="1:19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2"/>
      <c r="M336" s="4"/>
      <c r="N336" s="1"/>
      <c r="O336" s="1"/>
      <c r="P336" s="1"/>
      <c r="Q336" s="1"/>
      <c r="R336" s="1"/>
      <c r="S336" s="1"/>
    </row>
    <row r="337" spans="1:19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2"/>
      <c r="M337" s="4"/>
      <c r="N337" s="1"/>
      <c r="O337" s="1"/>
      <c r="P337" s="1"/>
      <c r="Q337" s="1"/>
      <c r="R337" s="1"/>
      <c r="S337" s="1"/>
    </row>
    <row r="338" spans="1:19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2"/>
      <c r="M338" s="4"/>
      <c r="N338" s="1"/>
      <c r="O338" s="1"/>
      <c r="P338" s="1"/>
      <c r="Q338" s="1"/>
      <c r="R338" s="1"/>
      <c r="S338" s="1"/>
    </row>
    <row r="339" spans="1:19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2"/>
      <c r="M339" s="4"/>
      <c r="N339" s="1"/>
      <c r="O339" s="1"/>
      <c r="P339" s="1"/>
      <c r="Q339" s="1"/>
      <c r="R339" s="1"/>
      <c r="S339" s="1"/>
    </row>
    <row r="340" spans="1:19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2"/>
      <c r="M340" s="4"/>
      <c r="N340" s="1"/>
      <c r="O340" s="1"/>
      <c r="P340" s="1"/>
      <c r="Q340" s="1"/>
      <c r="R340" s="1"/>
      <c r="S340" s="1"/>
    </row>
    <row r="341" spans="1:19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2"/>
      <c r="M341" s="4"/>
      <c r="N341" s="1"/>
      <c r="O341" s="1"/>
      <c r="P341" s="1"/>
      <c r="Q341" s="1"/>
      <c r="R341" s="1"/>
      <c r="S341" s="1"/>
    </row>
    <row r="342" spans="1:19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2"/>
      <c r="M342" s="4"/>
      <c r="N342" s="1"/>
      <c r="O342" s="1"/>
      <c r="P342" s="1"/>
      <c r="Q342" s="1"/>
      <c r="R342" s="1"/>
      <c r="S342" s="1"/>
    </row>
    <row r="343" spans="1:19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2"/>
      <c r="M343" s="4"/>
      <c r="N343" s="1"/>
      <c r="O343" s="1"/>
      <c r="P343" s="1"/>
      <c r="Q343" s="1"/>
      <c r="R343" s="1"/>
      <c r="S343" s="1"/>
    </row>
    <row r="344" spans="1:19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2"/>
      <c r="M344" s="4"/>
      <c r="N344" s="1"/>
      <c r="O344" s="1"/>
      <c r="P344" s="1"/>
      <c r="Q344" s="1"/>
      <c r="R344" s="1"/>
      <c r="S344" s="1"/>
    </row>
    <row r="345" spans="1:19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2"/>
      <c r="M345" s="4"/>
      <c r="N345" s="1"/>
      <c r="O345" s="1"/>
      <c r="P345" s="1"/>
      <c r="Q345" s="1"/>
      <c r="R345" s="1"/>
      <c r="S345" s="1"/>
    </row>
    <row r="346" spans="1:19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2"/>
      <c r="M346" s="4"/>
      <c r="N346" s="1"/>
      <c r="O346" s="1"/>
      <c r="P346" s="1"/>
      <c r="Q346" s="1"/>
      <c r="R346" s="1"/>
      <c r="S346" s="1"/>
    </row>
    <row r="347" spans="1:19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2"/>
      <c r="M347" s="4"/>
      <c r="N347" s="1"/>
      <c r="O347" s="1"/>
      <c r="P347" s="1"/>
      <c r="Q347" s="1"/>
      <c r="R347" s="1"/>
      <c r="S347" s="1"/>
    </row>
    <row r="348" spans="1:19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2"/>
      <c r="M348" s="4"/>
      <c r="N348" s="1"/>
      <c r="O348" s="1"/>
      <c r="P348" s="1"/>
      <c r="Q348" s="1"/>
      <c r="R348" s="1"/>
      <c r="S348" s="1"/>
    </row>
    <row r="349" spans="1:19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2"/>
      <c r="M349" s="4"/>
      <c r="N349" s="1"/>
      <c r="O349" s="1"/>
      <c r="P349" s="1"/>
      <c r="Q349" s="1"/>
      <c r="R349" s="1"/>
      <c r="S349" s="1"/>
    </row>
    <row r="350" spans="1:19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2"/>
      <c r="M350" s="4"/>
      <c r="N350" s="1"/>
      <c r="O350" s="1"/>
      <c r="P350" s="1"/>
      <c r="Q350" s="1"/>
      <c r="R350" s="1"/>
      <c r="S350" s="1"/>
    </row>
    <row r="351" spans="1:19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2"/>
      <c r="M351" s="4"/>
      <c r="N351" s="1"/>
      <c r="O351" s="1"/>
      <c r="P351" s="1"/>
      <c r="Q351" s="1"/>
      <c r="R351" s="1"/>
      <c r="S351" s="1"/>
    </row>
    <row r="352" spans="1:19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2"/>
      <c r="M352" s="4"/>
      <c r="N352" s="1"/>
      <c r="O352" s="1"/>
      <c r="P352" s="1"/>
      <c r="Q352" s="1"/>
      <c r="R352" s="1"/>
      <c r="S352" s="1"/>
    </row>
    <row r="353" spans="1:19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2"/>
      <c r="M353" s="4"/>
      <c r="N353" s="1"/>
      <c r="O353" s="1"/>
      <c r="P353" s="1"/>
      <c r="Q353" s="1"/>
      <c r="R353" s="1"/>
      <c r="S353" s="1"/>
    </row>
    <row r="354" spans="1:19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2"/>
      <c r="M354" s="4"/>
      <c r="N354" s="1"/>
      <c r="O354" s="1"/>
      <c r="P354" s="1"/>
      <c r="Q354" s="1"/>
      <c r="R354" s="1"/>
      <c r="S354" s="1"/>
    </row>
    <row r="355" spans="1:19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2"/>
      <c r="M355" s="4"/>
      <c r="N355" s="1"/>
      <c r="O355" s="1"/>
      <c r="P355" s="1"/>
      <c r="Q355" s="1"/>
      <c r="R355" s="1"/>
      <c r="S355" s="1"/>
    </row>
    <row r="356" spans="1:19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2"/>
      <c r="M356" s="4"/>
      <c r="N356" s="1"/>
      <c r="O356" s="1"/>
      <c r="P356" s="1"/>
      <c r="Q356" s="1"/>
      <c r="R356" s="1"/>
      <c r="S356" s="1"/>
    </row>
    <row r="357" spans="1:19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2"/>
      <c r="M357" s="4"/>
      <c r="N357" s="1"/>
      <c r="O357" s="1"/>
      <c r="P357" s="1"/>
      <c r="Q357" s="1"/>
      <c r="R357" s="1"/>
      <c r="S357" s="1"/>
    </row>
    <row r="358" spans="1:19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2"/>
      <c r="M358" s="4"/>
      <c r="N358" s="1"/>
      <c r="O358" s="1"/>
      <c r="P358" s="1"/>
      <c r="Q358" s="1"/>
      <c r="R358" s="1"/>
      <c r="S358" s="1"/>
    </row>
    <row r="359" spans="1:19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2"/>
      <c r="M359" s="4"/>
      <c r="N359" s="1"/>
      <c r="O359" s="1"/>
      <c r="P359" s="1"/>
      <c r="Q359" s="1"/>
      <c r="R359" s="1"/>
      <c r="S359" s="1"/>
    </row>
    <row r="360" spans="1:19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2"/>
      <c r="M360" s="4"/>
      <c r="N360" s="1"/>
      <c r="O360" s="1"/>
      <c r="P360" s="1"/>
      <c r="Q360" s="1"/>
      <c r="R360" s="1"/>
      <c r="S360" s="1"/>
    </row>
    <row r="361" spans="1:19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2"/>
      <c r="M361" s="4"/>
      <c r="N361" s="1"/>
      <c r="O361" s="1"/>
      <c r="P361" s="1"/>
      <c r="Q361" s="1"/>
      <c r="R361" s="1"/>
      <c r="S361" s="1"/>
    </row>
    <row r="362" spans="1:19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2"/>
      <c r="M362" s="4"/>
      <c r="N362" s="1"/>
      <c r="O362" s="1"/>
      <c r="P362" s="1"/>
      <c r="Q362" s="1"/>
      <c r="R362" s="1"/>
      <c r="S362" s="1"/>
    </row>
    <row r="363" spans="1:19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2"/>
      <c r="M363" s="4"/>
      <c r="N363" s="1"/>
      <c r="O363" s="1"/>
      <c r="P363" s="1"/>
      <c r="Q363" s="1"/>
      <c r="R363" s="1"/>
      <c r="S363" s="1"/>
    </row>
    <row r="364" spans="1:19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2"/>
      <c r="M364" s="4"/>
      <c r="N364" s="1"/>
      <c r="O364" s="1"/>
      <c r="P364" s="1"/>
      <c r="Q364" s="1"/>
      <c r="R364" s="1"/>
      <c r="S364" s="1"/>
    </row>
    <row r="365" spans="1:19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2"/>
      <c r="M365" s="4"/>
      <c r="N365" s="1"/>
      <c r="O365" s="1"/>
      <c r="P365" s="1"/>
      <c r="Q365" s="1"/>
      <c r="R365" s="1"/>
      <c r="S365" s="1"/>
    </row>
    <row r="366" spans="1:19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2"/>
      <c r="M366" s="4"/>
      <c r="N366" s="1"/>
      <c r="O366" s="1"/>
      <c r="P366" s="1"/>
      <c r="Q366" s="1"/>
      <c r="R366" s="1"/>
      <c r="S366" s="1"/>
    </row>
    <row r="367" spans="1:19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2"/>
      <c r="M367" s="4"/>
      <c r="N367" s="1"/>
      <c r="O367" s="1"/>
      <c r="P367" s="1"/>
      <c r="Q367" s="1"/>
      <c r="R367" s="1"/>
      <c r="S367" s="1"/>
    </row>
    <row r="368" spans="1:19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2"/>
      <c r="M368" s="4"/>
      <c r="N368" s="1"/>
      <c r="O368" s="1"/>
      <c r="P368" s="1"/>
      <c r="Q368" s="1"/>
      <c r="R368" s="1"/>
      <c r="S368" s="1"/>
    </row>
    <row r="369" spans="1:19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2"/>
      <c r="M369" s="4"/>
      <c r="N369" s="1"/>
      <c r="O369" s="1"/>
      <c r="P369" s="1"/>
      <c r="Q369" s="1"/>
      <c r="R369" s="1"/>
      <c r="S369" s="1"/>
    </row>
    <row r="370" spans="1:19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2"/>
      <c r="M370" s="4"/>
      <c r="N370" s="1"/>
      <c r="O370" s="1"/>
      <c r="P370" s="1"/>
      <c r="Q370" s="1"/>
      <c r="R370" s="1"/>
      <c r="S370" s="1"/>
    </row>
    <row r="371" spans="1:19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2"/>
      <c r="M371" s="4"/>
      <c r="N371" s="1"/>
      <c r="O371" s="1"/>
      <c r="P371" s="1"/>
      <c r="Q371" s="1"/>
      <c r="R371" s="1"/>
      <c r="S371" s="1"/>
    </row>
    <row r="372" spans="1:19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2"/>
      <c r="M372" s="4"/>
      <c r="N372" s="1"/>
      <c r="O372" s="1"/>
      <c r="P372" s="1"/>
      <c r="Q372" s="1"/>
      <c r="R372" s="1"/>
      <c r="S372" s="1"/>
    </row>
    <row r="373" spans="1:19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2"/>
      <c r="M373" s="4"/>
      <c r="N373" s="1"/>
      <c r="O373" s="1"/>
      <c r="P373" s="1"/>
      <c r="Q373" s="1"/>
      <c r="R373" s="1"/>
      <c r="S373" s="1"/>
    </row>
    <row r="374" spans="1:19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2"/>
      <c r="M374" s="4"/>
      <c r="N374" s="1"/>
      <c r="O374" s="1"/>
      <c r="P374" s="1"/>
      <c r="Q374" s="1"/>
      <c r="R374" s="1"/>
      <c r="S374" s="1"/>
    </row>
    <row r="375" spans="1:19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2"/>
      <c r="M375" s="4"/>
      <c r="N375" s="1"/>
      <c r="O375" s="1"/>
      <c r="P375" s="1"/>
      <c r="Q375" s="1"/>
      <c r="R375" s="1"/>
      <c r="S375" s="1"/>
    </row>
    <row r="376" spans="1:19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2"/>
      <c r="M376" s="4"/>
      <c r="N376" s="1"/>
      <c r="O376" s="1"/>
      <c r="P376" s="1"/>
      <c r="Q376" s="1"/>
      <c r="R376" s="1"/>
      <c r="S376" s="1"/>
    </row>
    <row r="377" spans="1:19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2"/>
      <c r="M377" s="4"/>
      <c r="N377" s="1"/>
      <c r="O377" s="1"/>
      <c r="P377" s="1"/>
      <c r="Q377" s="1"/>
      <c r="R377" s="1"/>
      <c r="S377" s="1"/>
    </row>
    <row r="378" spans="1:19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2"/>
      <c r="M378" s="4"/>
      <c r="N378" s="1"/>
      <c r="O378" s="1"/>
      <c r="P378" s="1"/>
      <c r="Q378" s="1"/>
      <c r="R378" s="1"/>
      <c r="S378" s="1"/>
    </row>
    <row r="379" spans="1:19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2"/>
      <c r="M379" s="4"/>
      <c r="N379" s="1"/>
      <c r="O379" s="1"/>
      <c r="P379" s="1"/>
      <c r="Q379" s="1"/>
      <c r="R379" s="1"/>
      <c r="S379" s="1"/>
    </row>
    <row r="380" spans="1:19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2"/>
      <c r="M380" s="4"/>
      <c r="N380" s="1"/>
      <c r="O380" s="1"/>
      <c r="P380" s="1"/>
      <c r="Q380" s="1"/>
      <c r="R380" s="1"/>
      <c r="S380" s="1"/>
    </row>
    <row r="381" spans="1:19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2"/>
      <c r="M381" s="4"/>
      <c r="N381" s="1"/>
      <c r="O381" s="1"/>
      <c r="P381" s="1"/>
      <c r="Q381" s="1"/>
      <c r="R381" s="1"/>
      <c r="S381" s="1"/>
    </row>
    <row r="382" spans="1:19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2"/>
      <c r="M382" s="4"/>
      <c r="N382" s="1"/>
      <c r="O382" s="1"/>
      <c r="P382" s="1"/>
      <c r="Q382" s="1"/>
      <c r="R382" s="1"/>
      <c r="S382" s="1"/>
    </row>
    <row r="383" spans="1:19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2"/>
      <c r="M383" s="4"/>
      <c r="N383" s="1"/>
      <c r="O383" s="1"/>
      <c r="P383" s="1"/>
      <c r="Q383" s="1"/>
      <c r="R383" s="1"/>
      <c r="S383" s="1"/>
    </row>
    <row r="384" spans="1:19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2"/>
      <c r="M384" s="4"/>
      <c r="N384" s="1"/>
      <c r="O384" s="1"/>
      <c r="P384" s="1"/>
      <c r="Q384" s="1"/>
      <c r="R384" s="1"/>
      <c r="S384" s="1"/>
    </row>
    <row r="385" spans="1:19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2"/>
      <c r="M385" s="4"/>
      <c r="N385" s="1"/>
      <c r="O385" s="1"/>
      <c r="P385" s="1"/>
      <c r="Q385" s="1"/>
      <c r="R385" s="1"/>
      <c r="S385" s="1"/>
    </row>
    <row r="386" spans="1:19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2"/>
      <c r="M386" s="4"/>
      <c r="N386" s="1"/>
      <c r="O386" s="1"/>
      <c r="P386" s="1"/>
      <c r="Q386" s="1"/>
      <c r="R386" s="1"/>
      <c r="S386" s="1"/>
    </row>
    <row r="387" spans="1:19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2"/>
      <c r="M387" s="4"/>
      <c r="N387" s="1"/>
      <c r="O387" s="1"/>
      <c r="P387" s="1"/>
      <c r="Q387" s="1"/>
      <c r="R387" s="1"/>
      <c r="S387" s="1"/>
    </row>
    <row r="388" spans="1:19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2"/>
      <c r="M388" s="4"/>
      <c r="N388" s="1"/>
      <c r="O388" s="1"/>
      <c r="P388" s="1"/>
      <c r="Q388" s="1"/>
      <c r="R388" s="1"/>
      <c r="S388" s="1"/>
    </row>
    <row r="389" spans="1:19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2"/>
      <c r="M389" s="4"/>
      <c r="N389" s="1"/>
      <c r="O389" s="1"/>
      <c r="P389" s="1"/>
      <c r="Q389" s="1"/>
      <c r="R389" s="1"/>
      <c r="S389" s="1"/>
    </row>
    <row r="390" spans="1:19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2"/>
      <c r="M390" s="4"/>
      <c r="N390" s="1"/>
      <c r="O390" s="1"/>
      <c r="P390" s="1"/>
      <c r="Q390" s="1"/>
      <c r="R390" s="1"/>
      <c r="S390" s="1"/>
    </row>
    <row r="391" spans="1:19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2"/>
      <c r="M391" s="4"/>
      <c r="N391" s="1"/>
      <c r="O391" s="1"/>
      <c r="P391" s="1"/>
      <c r="Q391" s="1"/>
      <c r="R391" s="1"/>
      <c r="S391" s="1"/>
    </row>
    <row r="392" spans="1:19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2"/>
      <c r="M392" s="4"/>
      <c r="N392" s="1"/>
      <c r="O392" s="1"/>
      <c r="P392" s="1"/>
      <c r="Q392" s="1"/>
      <c r="R392" s="1"/>
      <c r="S392" s="1"/>
    </row>
    <row r="393" spans="1:19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2"/>
      <c r="M393" s="4"/>
      <c r="N393" s="1"/>
      <c r="O393" s="1"/>
      <c r="P393" s="1"/>
      <c r="Q393" s="1"/>
      <c r="R393" s="1"/>
      <c r="S393" s="1"/>
    </row>
    <row r="394" spans="1:19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2"/>
      <c r="M394" s="4"/>
      <c r="N394" s="1"/>
      <c r="O394" s="1"/>
      <c r="P394" s="1"/>
      <c r="Q394" s="1"/>
      <c r="R394" s="1"/>
      <c r="S394" s="1"/>
    </row>
    <row r="395" spans="1:19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2"/>
      <c r="M395" s="4"/>
      <c r="N395" s="1"/>
      <c r="O395" s="1"/>
      <c r="P395" s="1"/>
      <c r="Q395" s="1"/>
      <c r="R395" s="1"/>
      <c r="S395" s="1"/>
    </row>
    <row r="396" spans="1:19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2"/>
      <c r="M396" s="4"/>
      <c r="N396" s="1"/>
      <c r="O396" s="1"/>
      <c r="P396" s="1"/>
      <c r="Q396" s="1"/>
      <c r="R396" s="1"/>
      <c r="S396" s="1"/>
    </row>
    <row r="397" spans="1:19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2"/>
      <c r="M397" s="4"/>
      <c r="N397" s="1"/>
      <c r="O397" s="1"/>
      <c r="P397" s="1"/>
      <c r="Q397" s="1"/>
      <c r="R397" s="1"/>
      <c r="S397" s="1"/>
    </row>
    <row r="398" spans="1:19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2"/>
      <c r="M398" s="4"/>
      <c r="N398" s="1"/>
      <c r="O398" s="1"/>
      <c r="P398" s="1"/>
      <c r="Q398" s="1"/>
      <c r="R398" s="1"/>
      <c r="S398" s="1"/>
    </row>
    <row r="399" spans="1:19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2"/>
      <c r="M399" s="4"/>
      <c r="N399" s="1"/>
      <c r="O399" s="1"/>
      <c r="P399" s="1"/>
      <c r="Q399" s="1"/>
      <c r="R399" s="1"/>
      <c r="S399" s="1"/>
    </row>
    <row r="400" spans="1:19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2"/>
      <c r="M400" s="4"/>
      <c r="N400" s="1"/>
      <c r="O400" s="1"/>
      <c r="P400" s="1"/>
      <c r="Q400" s="1"/>
      <c r="R400" s="1"/>
      <c r="S400" s="1"/>
    </row>
    <row r="401" spans="1:19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2"/>
      <c r="M401" s="4"/>
      <c r="N401" s="1"/>
      <c r="O401" s="1"/>
      <c r="P401" s="1"/>
      <c r="Q401" s="1"/>
      <c r="R401" s="1"/>
      <c r="S401" s="1"/>
    </row>
    <row r="402" spans="1:19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2"/>
      <c r="M402" s="4"/>
      <c r="N402" s="1"/>
      <c r="O402" s="1"/>
      <c r="P402" s="1"/>
      <c r="Q402" s="1"/>
      <c r="R402" s="1"/>
      <c r="S402" s="1"/>
    </row>
    <row r="403" spans="1:19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2"/>
      <c r="M403" s="4"/>
      <c r="N403" s="1"/>
      <c r="O403" s="1"/>
      <c r="P403" s="1"/>
      <c r="Q403" s="1"/>
      <c r="R403" s="1"/>
      <c r="S403" s="1"/>
    </row>
    <row r="404" spans="1:19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2"/>
      <c r="M404" s="4"/>
      <c r="N404" s="1"/>
      <c r="O404" s="1"/>
      <c r="P404" s="1"/>
      <c r="Q404" s="1"/>
      <c r="R404" s="1"/>
      <c r="S404" s="1"/>
    </row>
    <row r="405" spans="1:19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2"/>
      <c r="M405" s="4"/>
      <c r="N405" s="1"/>
      <c r="O405" s="1"/>
      <c r="P405" s="1"/>
      <c r="Q405" s="1"/>
      <c r="R405" s="1"/>
      <c r="S405" s="1"/>
    </row>
    <row r="406" spans="1:19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2"/>
      <c r="M406" s="4"/>
      <c r="N406" s="1"/>
      <c r="O406" s="1"/>
      <c r="P406" s="1"/>
      <c r="Q406" s="1"/>
      <c r="R406" s="1"/>
      <c r="S406" s="1"/>
    </row>
    <row r="407" spans="1:19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2"/>
      <c r="M407" s="4"/>
      <c r="N407" s="1"/>
      <c r="O407" s="1"/>
      <c r="P407" s="1"/>
      <c r="Q407" s="1"/>
      <c r="R407" s="1"/>
      <c r="S407" s="1"/>
    </row>
    <row r="408" spans="1:19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2"/>
      <c r="M408" s="4"/>
      <c r="N408" s="1"/>
      <c r="O408" s="1"/>
      <c r="P408" s="1"/>
      <c r="Q408" s="1"/>
      <c r="R408" s="1"/>
      <c r="S408" s="1"/>
    </row>
    <row r="409" spans="1:19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2"/>
      <c r="M409" s="4"/>
      <c r="N409" s="1"/>
      <c r="O409" s="1"/>
      <c r="P409" s="1"/>
      <c r="Q409" s="1"/>
      <c r="R409" s="1"/>
      <c r="S409" s="1"/>
    </row>
    <row r="410" spans="1:19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2"/>
      <c r="M410" s="4"/>
      <c r="N410" s="1"/>
      <c r="O410" s="1"/>
      <c r="P410" s="1"/>
      <c r="Q410" s="1"/>
      <c r="R410" s="1"/>
      <c r="S410" s="1"/>
    </row>
    <row r="411" spans="1:19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2"/>
      <c r="M411" s="4"/>
      <c r="N411" s="1"/>
      <c r="O411" s="1"/>
      <c r="P411" s="1"/>
      <c r="Q411" s="1"/>
      <c r="R411" s="1"/>
      <c r="S411" s="1"/>
    </row>
    <row r="412" spans="1:19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2"/>
      <c r="M412" s="4"/>
      <c r="N412" s="1"/>
      <c r="O412" s="1"/>
      <c r="P412" s="1"/>
      <c r="Q412" s="1"/>
      <c r="R412" s="1"/>
      <c r="S412" s="1"/>
    </row>
    <row r="413" spans="1:19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2"/>
      <c r="M413" s="4"/>
      <c r="N413" s="1"/>
      <c r="O413" s="1"/>
      <c r="P413" s="1"/>
      <c r="Q413" s="1"/>
      <c r="R413" s="1"/>
      <c r="S413" s="1"/>
    </row>
    <row r="414" spans="1:19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2"/>
      <c r="M414" s="4"/>
      <c r="N414" s="1"/>
      <c r="O414" s="1"/>
      <c r="P414" s="1"/>
      <c r="Q414" s="1"/>
      <c r="R414" s="1"/>
      <c r="S414" s="1"/>
    </row>
    <row r="415" spans="1:19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2"/>
      <c r="M415" s="4"/>
      <c r="N415" s="1"/>
      <c r="O415" s="1"/>
      <c r="P415" s="1"/>
      <c r="Q415" s="1"/>
      <c r="R415" s="1"/>
      <c r="S415" s="1"/>
    </row>
    <row r="416" spans="1:19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2"/>
      <c r="M416" s="4"/>
      <c r="N416" s="1"/>
      <c r="O416" s="1"/>
      <c r="P416" s="1"/>
      <c r="Q416" s="1"/>
      <c r="R416" s="1"/>
      <c r="S416" s="1"/>
    </row>
    <row r="417" spans="1:19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2"/>
      <c r="M417" s="4"/>
      <c r="N417" s="1"/>
      <c r="O417" s="1"/>
      <c r="P417" s="1"/>
      <c r="Q417" s="1"/>
      <c r="R417" s="1"/>
      <c r="S417" s="1"/>
    </row>
    <row r="418" spans="1:19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2"/>
      <c r="M418" s="4"/>
      <c r="N418" s="1"/>
      <c r="O418" s="1"/>
      <c r="P418" s="1"/>
      <c r="Q418" s="1"/>
      <c r="R418" s="1"/>
      <c r="S418" s="1"/>
    </row>
    <row r="419" spans="1:19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2"/>
      <c r="M419" s="4"/>
      <c r="N419" s="1"/>
      <c r="O419" s="1"/>
      <c r="P419" s="1"/>
      <c r="Q419" s="1"/>
      <c r="R419" s="1"/>
      <c r="S419" s="1"/>
    </row>
    <row r="420" spans="1:19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2"/>
      <c r="M420" s="4"/>
      <c r="N420" s="1"/>
      <c r="O420" s="1"/>
      <c r="P420" s="1"/>
      <c r="Q420" s="1"/>
      <c r="R420" s="1"/>
      <c r="S420" s="1"/>
    </row>
    <row r="421" spans="1:19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2"/>
      <c r="M421" s="4"/>
      <c r="N421" s="1"/>
      <c r="O421" s="1"/>
      <c r="P421" s="1"/>
      <c r="Q421" s="1"/>
      <c r="R421" s="1"/>
      <c r="S421" s="1"/>
    </row>
    <row r="422" spans="1:19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2"/>
      <c r="M422" s="4"/>
      <c r="N422" s="1"/>
      <c r="O422" s="1"/>
      <c r="P422" s="1"/>
      <c r="Q422" s="1"/>
      <c r="R422" s="1"/>
      <c r="S422" s="1"/>
    </row>
    <row r="423" spans="1:19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2"/>
      <c r="M423" s="4"/>
      <c r="N423" s="1"/>
      <c r="O423" s="1"/>
      <c r="P423" s="1"/>
      <c r="Q423" s="1"/>
      <c r="R423" s="1"/>
      <c r="S423" s="1"/>
    </row>
    <row r="424" spans="1:19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2"/>
      <c r="M424" s="4"/>
      <c r="N424" s="1"/>
      <c r="O424" s="1"/>
      <c r="P424" s="1"/>
      <c r="Q424" s="1"/>
      <c r="R424" s="1"/>
      <c r="S424" s="1"/>
    </row>
    <row r="425" spans="1:19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2"/>
      <c r="M425" s="4"/>
      <c r="N425" s="1"/>
      <c r="O425" s="1"/>
      <c r="P425" s="1"/>
      <c r="Q425" s="1"/>
      <c r="R425" s="1"/>
      <c r="S425" s="1"/>
    </row>
    <row r="426" spans="1:19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2"/>
      <c r="M426" s="4"/>
      <c r="N426" s="1"/>
      <c r="O426" s="1"/>
      <c r="P426" s="1"/>
      <c r="Q426" s="1"/>
      <c r="R426" s="1"/>
      <c r="S426" s="1"/>
    </row>
    <row r="427" spans="1:19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2"/>
      <c r="M427" s="4"/>
      <c r="N427" s="1"/>
      <c r="O427" s="1"/>
      <c r="P427" s="1"/>
      <c r="Q427" s="1"/>
      <c r="R427" s="1"/>
      <c r="S427" s="1"/>
    </row>
    <row r="428" spans="1:19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2"/>
      <c r="M428" s="4"/>
      <c r="N428" s="1"/>
      <c r="O428" s="1"/>
      <c r="P428" s="1"/>
      <c r="Q428" s="1"/>
      <c r="R428" s="1"/>
      <c r="S428" s="1"/>
    </row>
    <row r="429" spans="1:19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2"/>
      <c r="M429" s="4"/>
      <c r="N429" s="1"/>
      <c r="O429" s="1"/>
      <c r="P429" s="1"/>
      <c r="Q429" s="1"/>
      <c r="R429" s="1"/>
      <c r="S429" s="1"/>
    </row>
    <row r="430" spans="1:19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2"/>
      <c r="M430" s="4"/>
      <c r="N430" s="1"/>
      <c r="O430" s="1"/>
      <c r="P430" s="1"/>
      <c r="Q430" s="1"/>
      <c r="R430" s="1"/>
      <c r="S430" s="1"/>
    </row>
    <row r="431" spans="1:19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2"/>
      <c r="M431" s="4"/>
      <c r="N431" s="1"/>
      <c r="O431" s="1"/>
      <c r="P431" s="1"/>
      <c r="Q431" s="1"/>
      <c r="R431" s="1"/>
      <c r="S431" s="1"/>
    </row>
    <row r="432" spans="1:19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2"/>
      <c r="M432" s="4"/>
      <c r="N432" s="1"/>
      <c r="O432" s="1"/>
      <c r="P432" s="1"/>
      <c r="Q432" s="1"/>
      <c r="R432" s="1"/>
      <c r="S432" s="1"/>
    </row>
    <row r="433" spans="1:19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2"/>
      <c r="M433" s="4"/>
      <c r="N433" s="1"/>
      <c r="O433" s="1"/>
      <c r="P433" s="1"/>
      <c r="Q433" s="1"/>
      <c r="R433" s="1"/>
      <c r="S433" s="1"/>
    </row>
    <row r="434" spans="1:19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2"/>
      <c r="M434" s="4"/>
      <c r="N434" s="1"/>
      <c r="O434" s="1"/>
      <c r="P434" s="1"/>
      <c r="Q434" s="1"/>
      <c r="R434" s="1"/>
      <c r="S434" s="1"/>
    </row>
    <row r="435" spans="1:19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2"/>
      <c r="M435" s="4"/>
      <c r="N435" s="1"/>
      <c r="O435" s="1"/>
      <c r="P435" s="1"/>
      <c r="Q435" s="1"/>
      <c r="R435" s="1"/>
      <c r="S435" s="1"/>
    </row>
    <row r="436" spans="1:19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2"/>
      <c r="M436" s="4"/>
      <c r="N436" s="1"/>
      <c r="O436" s="1"/>
      <c r="P436" s="1"/>
      <c r="Q436" s="1"/>
      <c r="R436" s="1"/>
      <c r="S436" s="1"/>
    </row>
    <row r="437" spans="1:19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2"/>
      <c r="M437" s="4"/>
      <c r="N437" s="1"/>
      <c r="O437" s="1"/>
      <c r="P437" s="1"/>
      <c r="Q437" s="1"/>
      <c r="R437" s="1"/>
      <c r="S437" s="1"/>
    </row>
    <row r="438" spans="1:19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2"/>
      <c r="M438" s="4"/>
      <c r="N438" s="1"/>
      <c r="O438" s="1"/>
      <c r="P438" s="1"/>
      <c r="Q438" s="1"/>
      <c r="R438" s="1"/>
      <c r="S438" s="1"/>
    </row>
    <row r="439" spans="1:19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2"/>
      <c r="M439" s="4"/>
      <c r="N439" s="1"/>
      <c r="O439" s="1"/>
      <c r="P439" s="1"/>
      <c r="Q439" s="1"/>
      <c r="R439" s="1"/>
      <c r="S439" s="1"/>
    </row>
    <row r="440" spans="1:19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2"/>
      <c r="M440" s="4"/>
      <c r="N440" s="1"/>
      <c r="O440" s="1"/>
      <c r="P440" s="1"/>
      <c r="Q440" s="1"/>
      <c r="R440" s="1"/>
      <c r="S440" s="1"/>
    </row>
    <row r="441" spans="1:19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2"/>
      <c r="M441" s="4"/>
      <c r="N441" s="1"/>
      <c r="O441" s="1"/>
      <c r="P441" s="1"/>
      <c r="Q441" s="1"/>
      <c r="R441" s="1"/>
      <c r="S441" s="1"/>
    </row>
    <row r="442" spans="1:19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2"/>
      <c r="M442" s="4"/>
      <c r="N442" s="1"/>
      <c r="O442" s="1"/>
      <c r="P442" s="1"/>
      <c r="Q442" s="1"/>
      <c r="R442" s="1"/>
      <c r="S442" s="1"/>
    </row>
    <row r="443" spans="1:19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2"/>
      <c r="M443" s="4"/>
      <c r="N443" s="1"/>
      <c r="O443" s="1"/>
      <c r="P443" s="1"/>
      <c r="Q443" s="1"/>
      <c r="R443" s="1"/>
      <c r="S443" s="1"/>
    </row>
    <row r="444" spans="1:19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2"/>
      <c r="M444" s="4"/>
      <c r="N444" s="1"/>
      <c r="O444" s="1"/>
      <c r="P444" s="1"/>
      <c r="Q444" s="1"/>
      <c r="R444" s="1"/>
      <c r="S444" s="1"/>
    </row>
    <row r="445" spans="1:19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2"/>
      <c r="M445" s="4"/>
      <c r="N445" s="1"/>
      <c r="O445" s="1"/>
      <c r="P445" s="1"/>
      <c r="Q445" s="1"/>
      <c r="R445" s="1"/>
      <c r="S445" s="1"/>
    </row>
    <row r="446" spans="1:19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2"/>
      <c r="M446" s="4"/>
      <c r="N446" s="1"/>
      <c r="O446" s="1"/>
      <c r="P446" s="1"/>
      <c r="Q446" s="1"/>
      <c r="R446" s="1"/>
      <c r="S446" s="1"/>
    </row>
    <row r="447" spans="1:19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2"/>
      <c r="M447" s="4"/>
      <c r="N447" s="1"/>
      <c r="O447" s="1"/>
      <c r="P447" s="1"/>
      <c r="Q447" s="1"/>
      <c r="R447" s="1"/>
      <c r="S447" s="1"/>
    </row>
    <row r="448" spans="1:19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2"/>
      <c r="M448" s="4"/>
      <c r="N448" s="1"/>
      <c r="O448" s="1"/>
      <c r="P448" s="1"/>
      <c r="Q448" s="1"/>
      <c r="R448" s="1"/>
      <c r="S448" s="1"/>
    </row>
    <row r="449" spans="1:19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2"/>
      <c r="M449" s="4"/>
      <c r="N449" s="1"/>
      <c r="O449" s="1"/>
      <c r="P449" s="1"/>
      <c r="Q449" s="1"/>
      <c r="R449" s="1"/>
      <c r="S449" s="1"/>
    </row>
    <row r="450" spans="1:19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2"/>
      <c r="M450" s="4"/>
      <c r="N450" s="1"/>
      <c r="O450" s="1"/>
      <c r="P450" s="1"/>
      <c r="Q450" s="1"/>
      <c r="R450" s="1"/>
      <c r="S450" s="1"/>
    </row>
    <row r="451" spans="1:19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2"/>
      <c r="M451" s="4"/>
      <c r="N451" s="1"/>
      <c r="O451" s="1"/>
      <c r="P451" s="1"/>
      <c r="Q451" s="1"/>
      <c r="R451" s="1"/>
      <c r="S451" s="1"/>
    </row>
    <row r="452" spans="1:19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2"/>
      <c r="M452" s="4"/>
      <c r="N452" s="1"/>
      <c r="O452" s="1"/>
      <c r="P452" s="1"/>
      <c r="Q452" s="1"/>
      <c r="R452" s="1"/>
      <c r="S452" s="1"/>
    </row>
    <row r="453" spans="1:19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2"/>
      <c r="M453" s="4"/>
      <c r="N453" s="1"/>
      <c r="O453" s="1"/>
      <c r="P453" s="1"/>
      <c r="Q453" s="1"/>
      <c r="R453" s="1"/>
      <c r="S453" s="1"/>
    </row>
    <row r="454" spans="1:19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2"/>
      <c r="M454" s="4"/>
      <c r="N454" s="1"/>
      <c r="O454" s="1"/>
      <c r="P454" s="1"/>
      <c r="Q454" s="1"/>
      <c r="R454" s="1"/>
      <c r="S454" s="1"/>
    </row>
    <row r="455" spans="1:19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2"/>
      <c r="M455" s="4"/>
      <c r="N455" s="1"/>
      <c r="O455" s="1"/>
      <c r="P455" s="1"/>
      <c r="Q455" s="1"/>
      <c r="R455" s="1"/>
      <c r="S455" s="1"/>
    </row>
    <row r="456" spans="1:19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2"/>
      <c r="M456" s="4"/>
      <c r="N456" s="1"/>
      <c r="O456" s="1"/>
      <c r="P456" s="1"/>
      <c r="Q456" s="1"/>
      <c r="R456" s="1"/>
      <c r="S456" s="1"/>
    </row>
    <row r="457" spans="1:19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2"/>
      <c r="M457" s="4"/>
      <c r="N457" s="1"/>
      <c r="O457" s="1"/>
      <c r="P457" s="1"/>
      <c r="Q457" s="1"/>
      <c r="R457" s="1"/>
      <c r="S457" s="1"/>
    </row>
    <row r="458" spans="1:19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2"/>
      <c r="M458" s="4"/>
      <c r="N458" s="1"/>
      <c r="O458" s="1"/>
      <c r="P458" s="1"/>
      <c r="Q458" s="1"/>
      <c r="R458" s="1"/>
      <c r="S458" s="1"/>
    </row>
    <row r="459" spans="1:19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2"/>
      <c r="M459" s="4"/>
      <c r="N459" s="1"/>
      <c r="O459" s="1"/>
      <c r="P459" s="1"/>
      <c r="Q459" s="1"/>
      <c r="R459" s="1"/>
      <c r="S459" s="1"/>
    </row>
    <row r="460" spans="1:19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2"/>
      <c r="M460" s="4"/>
      <c r="N460" s="1"/>
      <c r="O460" s="1"/>
      <c r="P460" s="1"/>
      <c r="Q460" s="1"/>
      <c r="R460" s="1"/>
      <c r="S460" s="1"/>
    </row>
    <row r="461" spans="1:19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2"/>
      <c r="M461" s="4"/>
      <c r="N461" s="1"/>
      <c r="O461" s="1"/>
      <c r="P461" s="1"/>
      <c r="Q461" s="1"/>
      <c r="R461" s="1"/>
      <c r="S461" s="1"/>
    </row>
    <row r="462" spans="1:19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2"/>
      <c r="M462" s="4"/>
      <c r="N462" s="1"/>
      <c r="O462" s="1"/>
      <c r="P462" s="1"/>
      <c r="Q462" s="1"/>
      <c r="R462" s="1"/>
      <c r="S462" s="1"/>
    </row>
    <row r="463" spans="1:19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2"/>
      <c r="M463" s="4"/>
      <c r="N463" s="1"/>
      <c r="O463" s="1"/>
      <c r="P463" s="1"/>
      <c r="Q463" s="1"/>
      <c r="R463" s="1"/>
      <c r="S463" s="1"/>
    </row>
    <row r="464" spans="1:19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2"/>
      <c r="M464" s="4"/>
      <c r="N464" s="1"/>
      <c r="O464" s="1"/>
      <c r="P464" s="1"/>
      <c r="Q464" s="1"/>
      <c r="R464" s="1"/>
      <c r="S464" s="1"/>
    </row>
    <row r="465" spans="1:19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2"/>
      <c r="M465" s="4"/>
      <c r="N465" s="1"/>
      <c r="O465" s="1"/>
      <c r="P465" s="1"/>
      <c r="Q465" s="1"/>
      <c r="R465" s="1"/>
      <c r="S465" s="1"/>
    </row>
    <row r="466" spans="1:19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2"/>
      <c r="M466" s="4"/>
      <c r="N466" s="1"/>
      <c r="O466" s="1"/>
      <c r="P466" s="1"/>
      <c r="Q466" s="1"/>
      <c r="R466" s="1"/>
      <c r="S466" s="1"/>
    </row>
    <row r="467" spans="1:19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2"/>
      <c r="M467" s="4"/>
      <c r="N467" s="1"/>
      <c r="O467" s="1"/>
      <c r="P467" s="1"/>
      <c r="Q467" s="1"/>
      <c r="R467" s="1"/>
      <c r="S467" s="1"/>
    </row>
    <row r="468" spans="1:19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2"/>
      <c r="M468" s="4"/>
      <c r="N468" s="1"/>
      <c r="O468" s="1"/>
      <c r="P468" s="1"/>
      <c r="Q468" s="1"/>
      <c r="R468" s="1"/>
      <c r="S468" s="1"/>
    </row>
    <row r="469" spans="1:19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2"/>
      <c r="M469" s="4"/>
      <c r="N469" s="1"/>
      <c r="O469" s="1"/>
      <c r="P469" s="1"/>
      <c r="Q469" s="1"/>
      <c r="R469" s="1"/>
      <c r="S469" s="1"/>
    </row>
    <row r="470" spans="1:19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2"/>
      <c r="M470" s="4"/>
      <c r="N470" s="1"/>
      <c r="O470" s="1"/>
      <c r="P470" s="1"/>
      <c r="Q470" s="1"/>
      <c r="R470" s="1"/>
      <c r="S470" s="1"/>
    </row>
    <row r="471" spans="1:19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2"/>
      <c r="M471" s="4"/>
      <c r="N471" s="1"/>
      <c r="O471" s="1"/>
      <c r="P471" s="1"/>
      <c r="Q471" s="1"/>
      <c r="R471" s="1"/>
      <c r="S471" s="1"/>
    </row>
    <row r="472" spans="1:19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2"/>
      <c r="M472" s="4"/>
      <c r="N472" s="1"/>
      <c r="O472" s="1"/>
      <c r="P472" s="1"/>
      <c r="Q472" s="1"/>
      <c r="R472" s="1"/>
      <c r="S472" s="1"/>
    </row>
    <row r="473" spans="1:19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2"/>
      <c r="M473" s="4"/>
      <c r="N473" s="1"/>
      <c r="O473" s="1"/>
      <c r="P473" s="1"/>
      <c r="Q473" s="1"/>
      <c r="R473" s="1"/>
      <c r="S473" s="1"/>
    </row>
    <row r="474" spans="1:19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2"/>
      <c r="M474" s="4"/>
      <c r="N474" s="1"/>
      <c r="O474" s="1"/>
      <c r="P474" s="1"/>
      <c r="Q474" s="1"/>
      <c r="R474" s="1"/>
      <c r="S474" s="1"/>
    </row>
    <row r="475" spans="1:19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2"/>
      <c r="M475" s="4"/>
      <c r="N475" s="1"/>
      <c r="O475" s="1"/>
      <c r="P475" s="1"/>
      <c r="Q475" s="1"/>
      <c r="R475" s="1"/>
      <c r="S475" s="1"/>
    </row>
    <row r="476" spans="1:19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2"/>
      <c r="M476" s="4"/>
      <c r="N476" s="1"/>
      <c r="O476" s="1"/>
      <c r="P476" s="1"/>
      <c r="Q476" s="1"/>
      <c r="R476" s="1"/>
      <c r="S476" s="1"/>
    </row>
    <row r="477" spans="1:19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2"/>
      <c r="M477" s="4"/>
      <c r="N477" s="1"/>
      <c r="O477" s="1"/>
      <c r="P477" s="1"/>
      <c r="Q477" s="1"/>
      <c r="R477" s="1"/>
      <c r="S477" s="1"/>
    </row>
    <row r="478" spans="1:19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2"/>
      <c r="M478" s="4"/>
      <c r="N478" s="1"/>
      <c r="O478" s="1"/>
      <c r="P478" s="1"/>
      <c r="Q478" s="1"/>
      <c r="R478" s="1"/>
      <c r="S478" s="1"/>
    </row>
    <row r="479" spans="1:19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2"/>
      <c r="M479" s="4"/>
      <c r="N479" s="1"/>
      <c r="O479" s="1"/>
      <c r="P479" s="1"/>
      <c r="Q479" s="1"/>
      <c r="R479" s="1"/>
      <c r="S479" s="1"/>
    </row>
    <row r="480" spans="1:19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2"/>
      <c r="M480" s="4"/>
      <c r="N480" s="1"/>
      <c r="O480" s="1"/>
      <c r="P480" s="1"/>
      <c r="Q480" s="1"/>
      <c r="R480" s="1"/>
      <c r="S480" s="1"/>
    </row>
    <row r="481" spans="1:19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2"/>
      <c r="M481" s="4"/>
      <c r="N481" s="1"/>
      <c r="O481" s="1"/>
      <c r="P481" s="1"/>
      <c r="Q481" s="1"/>
      <c r="R481" s="1"/>
      <c r="S481" s="1"/>
    </row>
    <row r="482" spans="1:19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2"/>
      <c r="M482" s="4"/>
      <c r="N482" s="1"/>
      <c r="O482" s="1"/>
      <c r="P482" s="1"/>
      <c r="Q482" s="1"/>
      <c r="R482" s="1"/>
      <c r="S482" s="1"/>
    </row>
    <row r="483" spans="1:19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2"/>
      <c r="M483" s="4"/>
      <c r="N483" s="1"/>
      <c r="O483" s="1"/>
      <c r="P483" s="1"/>
      <c r="Q483" s="1"/>
      <c r="R483" s="1"/>
      <c r="S483" s="1"/>
    </row>
    <row r="484" spans="1:19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2"/>
      <c r="M484" s="4"/>
      <c r="N484" s="1"/>
      <c r="O484" s="1"/>
      <c r="P484" s="1"/>
      <c r="Q484" s="1"/>
      <c r="R484" s="1"/>
      <c r="S484" s="1"/>
    </row>
    <row r="485" spans="1:19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2"/>
      <c r="M485" s="4"/>
      <c r="N485" s="1"/>
      <c r="O485" s="1"/>
      <c r="P485" s="1"/>
      <c r="Q485" s="1"/>
      <c r="R485" s="1"/>
      <c r="S485" s="1"/>
    </row>
    <row r="486" spans="1:19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2"/>
      <c r="M486" s="4"/>
      <c r="N486" s="1"/>
      <c r="O486" s="1"/>
      <c r="P486" s="1"/>
      <c r="Q486" s="1"/>
      <c r="R486" s="1"/>
      <c r="S486" s="1"/>
    </row>
    <row r="487" spans="1:19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2"/>
      <c r="M487" s="4"/>
      <c r="N487" s="1"/>
      <c r="O487" s="1"/>
      <c r="P487" s="1"/>
      <c r="Q487" s="1"/>
      <c r="R487" s="1"/>
      <c r="S487" s="1"/>
    </row>
    <row r="488" spans="1:19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2"/>
      <c r="M488" s="4"/>
      <c r="N488" s="1"/>
      <c r="O488" s="1"/>
      <c r="P488" s="1"/>
      <c r="Q488" s="1"/>
      <c r="R488" s="1"/>
      <c r="S488" s="1"/>
    </row>
    <row r="489" spans="1:19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2"/>
      <c r="M489" s="4"/>
      <c r="N489" s="1"/>
      <c r="O489" s="1"/>
      <c r="P489" s="1"/>
      <c r="Q489" s="1"/>
      <c r="R489" s="1"/>
      <c r="S489" s="1"/>
    </row>
    <row r="490" spans="1:19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2"/>
      <c r="M490" s="4"/>
      <c r="N490" s="1"/>
      <c r="O490" s="1"/>
      <c r="P490" s="1"/>
      <c r="Q490" s="1"/>
      <c r="R490" s="1"/>
      <c r="S490" s="1"/>
    </row>
    <row r="491" spans="1:19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2"/>
      <c r="M491" s="4"/>
      <c r="N491" s="1"/>
      <c r="O491" s="1"/>
      <c r="P491" s="1"/>
      <c r="Q491" s="1"/>
      <c r="R491" s="1"/>
      <c r="S491" s="1"/>
    </row>
    <row r="492" spans="1:19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2"/>
      <c r="M492" s="4"/>
      <c r="N492" s="1"/>
      <c r="O492" s="1"/>
      <c r="P492" s="1"/>
      <c r="Q492" s="1"/>
      <c r="R492" s="1"/>
      <c r="S492" s="1"/>
    </row>
    <row r="493" spans="1:19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2"/>
      <c r="M493" s="4"/>
      <c r="N493" s="1"/>
      <c r="O493" s="1"/>
      <c r="P493" s="1"/>
      <c r="Q493" s="1"/>
      <c r="R493" s="1"/>
      <c r="S493" s="1"/>
    </row>
    <row r="494" spans="1:19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2"/>
      <c r="M494" s="4"/>
      <c r="N494" s="1"/>
      <c r="O494" s="1"/>
      <c r="P494" s="1"/>
      <c r="Q494" s="1"/>
      <c r="R494" s="1"/>
      <c r="S494" s="1"/>
    </row>
    <row r="495" spans="1:19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2"/>
      <c r="M495" s="4"/>
      <c r="N495" s="1"/>
      <c r="O495" s="1"/>
      <c r="P495" s="1"/>
      <c r="Q495" s="1"/>
      <c r="R495" s="1"/>
      <c r="S495" s="1"/>
    </row>
    <row r="496" spans="1:19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2"/>
      <c r="M496" s="4"/>
      <c r="N496" s="1"/>
      <c r="O496" s="1"/>
      <c r="P496" s="1"/>
      <c r="Q496" s="1"/>
      <c r="R496" s="1"/>
      <c r="S496" s="1"/>
    </row>
    <row r="497" spans="1:19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2"/>
      <c r="M497" s="4"/>
      <c r="N497" s="1"/>
      <c r="O497" s="1"/>
      <c r="P497" s="1"/>
      <c r="Q497" s="1"/>
      <c r="R497" s="1"/>
      <c r="S497" s="1"/>
    </row>
    <row r="498" spans="1:19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2"/>
      <c r="M498" s="4"/>
      <c r="N498" s="1"/>
      <c r="O498" s="1"/>
      <c r="P498" s="1"/>
      <c r="Q498" s="1"/>
      <c r="R498" s="1"/>
      <c r="S498" s="1"/>
    </row>
    <row r="499" spans="1:19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2"/>
      <c r="M499" s="4"/>
      <c r="N499" s="1"/>
      <c r="O499" s="1"/>
      <c r="P499" s="1"/>
      <c r="Q499" s="1"/>
      <c r="R499" s="1"/>
      <c r="S499" s="1"/>
    </row>
    <row r="500" spans="1:19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2"/>
      <c r="M500" s="4"/>
      <c r="N500" s="1"/>
      <c r="O500" s="1"/>
      <c r="P500" s="1"/>
      <c r="Q500" s="1"/>
      <c r="R500" s="1"/>
      <c r="S500" s="1"/>
    </row>
    <row r="501" spans="1:19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2"/>
      <c r="M501" s="4"/>
      <c r="N501" s="1"/>
      <c r="O501" s="1"/>
      <c r="P501" s="1"/>
      <c r="Q501" s="1"/>
      <c r="R501" s="1"/>
      <c r="S501" s="1"/>
    </row>
    <row r="502" spans="1:19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2"/>
      <c r="M502" s="4"/>
      <c r="N502" s="1"/>
      <c r="O502" s="1"/>
      <c r="P502" s="1"/>
      <c r="Q502" s="1"/>
      <c r="R502" s="1"/>
      <c r="S502" s="1"/>
    </row>
    <row r="503" spans="1:19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2"/>
      <c r="M503" s="4"/>
      <c r="N503" s="1"/>
      <c r="O503" s="1"/>
      <c r="P503" s="1"/>
      <c r="Q503" s="1"/>
      <c r="R503" s="1"/>
      <c r="S503" s="1"/>
    </row>
    <row r="504" spans="1:19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2"/>
      <c r="M504" s="4"/>
      <c r="N504" s="1"/>
      <c r="O504" s="1"/>
      <c r="P504" s="1"/>
      <c r="Q504" s="1"/>
      <c r="R504" s="1"/>
      <c r="S504" s="1"/>
    </row>
    <row r="505" spans="1:19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2"/>
      <c r="M505" s="4"/>
      <c r="N505" s="1"/>
      <c r="O505" s="1"/>
      <c r="P505" s="1"/>
      <c r="Q505" s="1"/>
      <c r="R505" s="1"/>
      <c r="S505" s="1"/>
    </row>
    <row r="506" spans="1:19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2"/>
      <c r="M506" s="4"/>
      <c r="N506" s="1"/>
      <c r="O506" s="1"/>
      <c r="P506" s="1"/>
      <c r="Q506" s="1"/>
      <c r="R506" s="1"/>
      <c r="S506" s="1"/>
    </row>
    <row r="507" spans="1:19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2"/>
      <c r="M507" s="4"/>
      <c r="N507" s="1"/>
      <c r="O507" s="1"/>
      <c r="P507" s="1"/>
      <c r="Q507" s="1"/>
      <c r="R507" s="1"/>
      <c r="S507" s="1"/>
    </row>
    <row r="508" spans="1:19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2"/>
      <c r="M508" s="4"/>
      <c r="N508" s="1"/>
      <c r="O508" s="1"/>
      <c r="P508" s="1"/>
      <c r="Q508" s="1"/>
      <c r="R508" s="1"/>
      <c r="S508" s="1"/>
    </row>
    <row r="509" spans="1:19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2"/>
      <c r="M509" s="4"/>
      <c r="N509" s="1"/>
      <c r="O509" s="1"/>
      <c r="P509" s="1"/>
      <c r="Q509" s="1"/>
      <c r="R509" s="1"/>
      <c r="S509" s="1"/>
    </row>
    <row r="510" spans="1:19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2"/>
      <c r="M510" s="4"/>
      <c r="N510" s="1"/>
      <c r="O510" s="1"/>
      <c r="P510" s="1"/>
      <c r="Q510" s="1"/>
      <c r="R510" s="1"/>
      <c r="S510" s="1"/>
    </row>
    <row r="511" spans="1:19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2"/>
      <c r="M511" s="4"/>
      <c r="N511" s="1"/>
      <c r="O511" s="1"/>
      <c r="P511" s="1"/>
      <c r="Q511" s="1"/>
      <c r="R511" s="1"/>
      <c r="S511" s="1"/>
    </row>
    <row r="512" spans="1:19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2"/>
      <c r="M512" s="4"/>
      <c r="N512" s="1"/>
      <c r="O512" s="1"/>
      <c r="P512" s="1"/>
      <c r="Q512" s="1"/>
      <c r="R512" s="1"/>
      <c r="S512" s="1"/>
    </row>
    <row r="513" spans="1:19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2"/>
      <c r="M513" s="4"/>
      <c r="N513" s="1"/>
      <c r="O513" s="1"/>
      <c r="P513" s="1"/>
      <c r="Q513" s="1"/>
      <c r="R513" s="1"/>
      <c r="S513" s="1"/>
    </row>
    <row r="514" spans="1:19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2"/>
      <c r="M514" s="4"/>
      <c r="N514" s="1"/>
      <c r="O514" s="1"/>
      <c r="P514" s="1"/>
      <c r="Q514" s="1"/>
      <c r="R514" s="1"/>
      <c r="S514" s="1"/>
    </row>
    <row r="515" spans="1:19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2"/>
      <c r="M515" s="4"/>
      <c r="N515" s="1"/>
      <c r="O515" s="1"/>
      <c r="P515" s="1"/>
      <c r="Q515" s="1"/>
      <c r="R515" s="1"/>
      <c r="S515" s="1"/>
    </row>
    <row r="516" spans="1:19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2"/>
      <c r="M516" s="4"/>
      <c r="N516" s="1"/>
      <c r="O516" s="1"/>
      <c r="P516" s="1"/>
      <c r="Q516" s="1"/>
      <c r="R516" s="1"/>
      <c r="S516" s="1"/>
    </row>
    <row r="517" spans="1:19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2"/>
      <c r="M517" s="4"/>
      <c r="N517" s="1"/>
      <c r="O517" s="1"/>
      <c r="P517" s="1"/>
      <c r="Q517" s="1"/>
      <c r="R517" s="1"/>
      <c r="S517" s="1"/>
    </row>
    <row r="518" spans="1:19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2"/>
      <c r="M518" s="4"/>
      <c r="N518" s="1"/>
      <c r="O518" s="1"/>
      <c r="P518" s="1"/>
      <c r="Q518" s="1"/>
      <c r="R518" s="1"/>
      <c r="S518" s="1"/>
    </row>
    <row r="519" spans="1:19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2"/>
      <c r="M519" s="4"/>
      <c r="N519" s="1"/>
      <c r="O519" s="1"/>
      <c r="P519" s="1"/>
      <c r="Q519" s="1"/>
      <c r="R519" s="1"/>
      <c r="S519" s="1"/>
    </row>
    <row r="520" spans="1:19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2"/>
      <c r="M520" s="4"/>
      <c r="N520" s="1"/>
      <c r="O520" s="1"/>
      <c r="P520" s="1"/>
      <c r="Q520" s="1"/>
      <c r="R520" s="1"/>
      <c r="S520" s="1"/>
    </row>
    <row r="521" spans="1:19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2"/>
      <c r="M521" s="4"/>
      <c r="N521" s="1"/>
      <c r="O521" s="1"/>
      <c r="P521" s="1"/>
      <c r="Q521" s="1"/>
      <c r="R521" s="1"/>
      <c r="S521" s="1"/>
    </row>
    <row r="522" spans="1:19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2"/>
      <c r="M522" s="4"/>
      <c r="N522" s="1"/>
      <c r="O522" s="1"/>
      <c r="P522" s="1"/>
      <c r="Q522" s="1"/>
      <c r="R522" s="1"/>
      <c r="S522" s="1"/>
    </row>
    <row r="523" spans="1:19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2"/>
      <c r="M523" s="4"/>
      <c r="N523" s="1"/>
      <c r="O523" s="1"/>
      <c r="P523" s="1"/>
      <c r="Q523" s="1"/>
      <c r="R523" s="1"/>
      <c r="S523" s="1"/>
    </row>
    <row r="524" spans="1:19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2"/>
      <c r="M524" s="4"/>
      <c r="N524" s="1"/>
      <c r="O524" s="1"/>
      <c r="P524" s="1"/>
      <c r="Q524" s="1"/>
      <c r="R524" s="1"/>
      <c r="S524" s="1"/>
    </row>
    <row r="525" spans="1:19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2"/>
      <c r="M525" s="4"/>
      <c r="N525" s="1"/>
      <c r="O525" s="1"/>
      <c r="P525" s="1"/>
      <c r="Q525" s="1"/>
      <c r="R525" s="1"/>
      <c r="S525" s="1"/>
    </row>
    <row r="526" spans="1:19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2"/>
      <c r="M526" s="4"/>
      <c r="N526" s="1"/>
      <c r="O526" s="1"/>
      <c r="P526" s="1"/>
      <c r="Q526" s="1"/>
      <c r="R526" s="1"/>
      <c r="S526" s="1"/>
    </row>
    <row r="527" spans="1:19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2"/>
      <c r="M527" s="4"/>
      <c r="N527" s="1"/>
      <c r="O527" s="1"/>
      <c r="P527" s="1"/>
      <c r="Q527" s="1"/>
      <c r="R527" s="1"/>
      <c r="S527" s="1"/>
    </row>
    <row r="528" spans="1:19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2"/>
      <c r="M528" s="4"/>
      <c r="N528" s="1"/>
      <c r="O528" s="1"/>
      <c r="P528" s="1"/>
      <c r="Q528" s="1"/>
      <c r="R528" s="1"/>
      <c r="S528" s="1"/>
    </row>
    <row r="529" spans="1:19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2"/>
      <c r="M529" s="4"/>
      <c r="N529" s="1"/>
      <c r="O529" s="1"/>
      <c r="P529" s="1"/>
      <c r="Q529" s="1"/>
      <c r="R529" s="1"/>
      <c r="S529" s="1"/>
    </row>
    <row r="530" spans="1:19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2"/>
      <c r="M530" s="4"/>
      <c r="N530" s="1"/>
      <c r="O530" s="1"/>
      <c r="P530" s="1"/>
      <c r="Q530" s="1"/>
      <c r="R530" s="1"/>
      <c r="S530" s="1"/>
    </row>
    <row r="531" spans="1:19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2"/>
      <c r="M531" s="4"/>
      <c r="N531" s="1"/>
      <c r="O531" s="1"/>
      <c r="P531" s="1"/>
      <c r="Q531" s="1"/>
      <c r="R531" s="1"/>
      <c r="S531" s="1"/>
    </row>
    <row r="532" spans="1:19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2"/>
      <c r="M532" s="4"/>
      <c r="N532" s="1"/>
      <c r="O532" s="1"/>
      <c r="P532" s="1"/>
      <c r="Q532" s="1"/>
      <c r="R532" s="1"/>
      <c r="S532" s="1"/>
    </row>
    <row r="533" spans="1:19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2"/>
      <c r="M533" s="4"/>
      <c r="N533" s="1"/>
      <c r="O533" s="1"/>
      <c r="P533" s="1"/>
      <c r="Q533" s="1"/>
      <c r="R533" s="1"/>
      <c r="S533" s="1"/>
    </row>
    <row r="534" spans="1:19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2"/>
      <c r="M534" s="4"/>
      <c r="N534" s="1"/>
      <c r="O534" s="1"/>
      <c r="P534" s="1"/>
      <c r="Q534" s="1"/>
      <c r="R534" s="1"/>
      <c r="S534" s="1"/>
    </row>
    <row r="535" spans="1:19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2"/>
      <c r="M535" s="4"/>
      <c r="N535" s="1"/>
      <c r="O535" s="1"/>
      <c r="P535" s="1"/>
      <c r="Q535" s="1"/>
      <c r="R535" s="1"/>
      <c r="S535" s="1"/>
    </row>
    <row r="536" spans="1:19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2"/>
      <c r="M536" s="4"/>
      <c r="N536" s="1"/>
      <c r="O536" s="1"/>
      <c r="P536" s="1"/>
      <c r="Q536" s="1"/>
      <c r="R536" s="1"/>
      <c r="S536" s="1"/>
    </row>
    <row r="537" spans="1:19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2"/>
      <c r="M537" s="4"/>
      <c r="N537" s="1"/>
      <c r="O537" s="1"/>
      <c r="P537" s="1"/>
      <c r="Q537" s="1"/>
      <c r="R537" s="1"/>
      <c r="S537" s="1"/>
    </row>
    <row r="538" spans="1:19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2"/>
      <c r="M538" s="4"/>
      <c r="N538" s="1"/>
      <c r="O538" s="1"/>
      <c r="P538" s="1"/>
      <c r="Q538" s="1"/>
      <c r="R538" s="1"/>
      <c r="S538" s="1"/>
    </row>
    <row r="539" spans="1:19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2"/>
      <c r="M539" s="4"/>
      <c r="N539" s="1"/>
      <c r="O539" s="1"/>
      <c r="P539" s="1"/>
      <c r="Q539" s="1"/>
      <c r="R539" s="1"/>
      <c r="S539" s="1"/>
    </row>
    <row r="540" spans="1:19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2"/>
      <c r="M540" s="4"/>
      <c r="N540" s="1"/>
      <c r="O540" s="1"/>
      <c r="P540" s="1"/>
      <c r="Q540" s="1"/>
      <c r="R540" s="1"/>
      <c r="S540" s="1"/>
    </row>
    <row r="541" spans="1:19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2"/>
      <c r="M541" s="4"/>
      <c r="N541" s="1"/>
      <c r="O541" s="1"/>
      <c r="P541" s="1"/>
      <c r="Q541" s="1"/>
      <c r="R541" s="1"/>
      <c r="S541" s="1"/>
    </row>
    <row r="542" spans="1:19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2"/>
      <c r="M542" s="4"/>
      <c r="N542" s="1"/>
      <c r="O542" s="1"/>
      <c r="P542" s="1"/>
      <c r="Q542" s="1"/>
      <c r="R542" s="1"/>
      <c r="S542" s="1"/>
    </row>
    <row r="543" spans="1:19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2"/>
      <c r="M543" s="4"/>
      <c r="N543" s="1"/>
      <c r="O543" s="1"/>
      <c r="P543" s="1"/>
      <c r="Q543" s="1"/>
      <c r="R543" s="1"/>
      <c r="S543" s="1"/>
    </row>
    <row r="544" spans="1:19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2"/>
      <c r="M544" s="4"/>
      <c r="N544" s="1"/>
      <c r="O544" s="1"/>
      <c r="P544" s="1"/>
      <c r="Q544" s="1"/>
      <c r="R544" s="1"/>
      <c r="S544" s="1"/>
    </row>
    <row r="545" spans="1:19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2"/>
      <c r="M545" s="4"/>
      <c r="N545" s="1"/>
      <c r="O545" s="1"/>
      <c r="P545" s="1"/>
      <c r="Q545" s="1"/>
      <c r="R545" s="1"/>
      <c r="S545" s="1"/>
    </row>
    <row r="546" spans="1:19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2"/>
      <c r="M546" s="4"/>
      <c r="N546" s="1"/>
      <c r="O546" s="1"/>
      <c r="P546" s="1"/>
      <c r="Q546" s="1"/>
      <c r="R546" s="1"/>
      <c r="S546" s="1"/>
    </row>
    <row r="547" spans="1:19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2"/>
      <c r="M547" s="4"/>
      <c r="N547" s="1"/>
      <c r="O547" s="1"/>
      <c r="P547" s="1"/>
      <c r="Q547" s="1"/>
      <c r="R547" s="1"/>
      <c r="S547" s="1"/>
    </row>
    <row r="548" spans="1:19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2"/>
      <c r="M548" s="4"/>
      <c r="N548" s="1"/>
      <c r="O548" s="1"/>
      <c r="P548" s="1"/>
      <c r="Q548" s="1"/>
      <c r="R548" s="1"/>
      <c r="S548" s="1"/>
    </row>
    <row r="549" spans="1:19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2"/>
      <c r="M549" s="4"/>
      <c r="N549" s="1"/>
      <c r="O549" s="1"/>
      <c r="P549" s="1"/>
      <c r="Q549" s="1"/>
      <c r="R549" s="1"/>
      <c r="S549" s="1"/>
    </row>
    <row r="550" spans="1:19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2"/>
      <c r="M550" s="4"/>
      <c r="N550" s="1"/>
      <c r="O550" s="1"/>
      <c r="P550" s="1"/>
      <c r="Q550" s="1"/>
      <c r="R550" s="1"/>
      <c r="S550" s="1"/>
    </row>
    <row r="551" spans="1:19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2"/>
      <c r="M551" s="4"/>
      <c r="N551" s="1"/>
      <c r="O551" s="1"/>
      <c r="P551" s="1"/>
      <c r="Q551" s="1"/>
      <c r="R551" s="1"/>
      <c r="S551" s="1"/>
    </row>
    <row r="552" spans="1:19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2"/>
      <c r="M552" s="4"/>
      <c r="N552" s="1"/>
      <c r="O552" s="1"/>
      <c r="P552" s="1"/>
      <c r="Q552" s="1"/>
      <c r="R552" s="1"/>
      <c r="S552" s="1"/>
    </row>
    <row r="553" spans="1:19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2"/>
      <c r="M553" s="4"/>
      <c r="N553" s="1"/>
      <c r="O553" s="1"/>
      <c r="P553" s="1"/>
      <c r="Q553" s="1"/>
      <c r="R553" s="1"/>
      <c r="S553" s="1"/>
    </row>
    <row r="554" spans="1:19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2"/>
      <c r="M554" s="4"/>
      <c r="N554" s="1"/>
      <c r="O554" s="1"/>
      <c r="P554" s="1"/>
      <c r="Q554" s="1"/>
      <c r="R554" s="1"/>
      <c r="S554" s="1"/>
    </row>
    <row r="555" spans="1:19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2"/>
      <c r="M555" s="4"/>
      <c r="N555" s="1"/>
      <c r="O555" s="1"/>
      <c r="P555" s="1"/>
      <c r="Q555" s="1"/>
      <c r="R555" s="1"/>
      <c r="S555" s="1"/>
    </row>
    <row r="556" spans="1:19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2"/>
      <c r="M556" s="4"/>
      <c r="N556" s="1"/>
      <c r="O556" s="1"/>
      <c r="P556" s="1"/>
      <c r="Q556" s="1"/>
      <c r="R556" s="1"/>
      <c r="S556" s="1"/>
    </row>
    <row r="557" spans="1:19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2"/>
      <c r="M557" s="4"/>
      <c r="N557" s="1"/>
      <c r="O557" s="1"/>
      <c r="P557" s="1"/>
      <c r="Q557" s="1"/>
      <c r="R557" s="1"/>
      <c r="S557" s="1"/>
    </row>
    <row r="558" spans="1:19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2"/>
      <c r="M558" s="4"/>
      <c r="N558" s="1"/>
      <c r="O558" s="1"/>
      <c r="P558" s="1"/>
      <c r="Q558" s="1"/>
      <c r="R558" s="1"/>
      <c r="S558" s="1"/>
    </row>
    <row r="559" spans="1:19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2"/>
      <c r="M559" s="4"/>
      <c r="N559" s="1"/>
      <c r="O559" s="1"/>
      <c r="P559" s="1"/>
      <c r="Q559" s="1"/>
      <c r="R559" s="1"/>
      <c r="S559" s="1"/>
    </row>
    <row r="560" spans="1:19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2"/>
      <c r="M560" s="4"/>
      <c r="N560" s="1"/>
      <c r="O560" s="1"/>
      <c r="P560" s="1"/>
      <c r="Q560" s="1"/>
      <c r="R560" s="1"/>
      <c r="S560" s="1"/>
    </row>
    <row r="561" spans="1:19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2"/>
      <c r="M561" s="4"/>
      <c r="N561" s="1"/>
      <c r="O561" s="1"/>
      <c r="P561" s="1"/>
      <c r="Q561" s="1"/>
      <c r="R561" s="1"/>
      <c r="S561" s="1"/>
    </row>
    <row r="562" spans="1:19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2"/>
      <c r="M562" s="4"/>
      <c r="N562" s="1"/>
      <c r="O562" s="1"/>
      <c r="P562" s="1"/>
      <c r="Q562" s="1"/>
      <c r="R562" s="1"/>
      <c r="S562" s="1"/>
    </row>
    <row r="563" spans="1:19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2"/>
      <c r="M563" s="4"/>
      <c r="N563" s="1"/>
      <c r="O563" s="1"/>
      <c r="P563" s="1"/>
      <c r="Q563" s="1"/>
      <c r="R563" s="1"/>
      <c r="S563" s="1"/>
    </row>
    <row r="564" spans="1:19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2"/>
      <c r="M564" s="4"/>
      <c r="N564" s="1"/>
      <c r="O564" s="1"/>
      <c r="P564" s="1"/>
      <c r="Q564" s="1"/>
      <c r="R564" s="1"/>
      <c r="S564" s="1"/>
    </row>
    <row r="565" spans="1:19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2"/>
      <c r="M565" s="4"/>
      <c r="N565" s="1"/>
      <c r="O565" s="1"/>
      <c r="P565" s="1"/>
      <c r="Q565" s="1"/>
      <c r="R565" s="1"/>
      <c r="S565" s="1"/>
    </row>
    <row r="566" spans="1:19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2"/>
      <c r="M566" s="4"/>
      <c r="N566" s="1"/>
      <c r="O566" s="1"/>
      <c r="P566" s="1"/>
      <c r="Q566" s="1"/>
      <c r="R566" s="1"/>
      <c r="S566" s="1"/>
    </row>
    <row r="567" spans="1:19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2"/>
      <c r="M567" s="4"/>
      <c r="N567" s="1"/>
      <c r="O567" s="1"/>
      <c r="P567" s="1"/>
      <c r="Q567" s="1"/>
      <c r="R567" s="1"/>
      <c r="S567" s="1"/>
    </row>
    <row r="568" spans="1:19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2"/>
      <c r="M568" s="4"/>
      <c r="N568" s="1"/>
      <c r="O568" s="1"/>
      <c r="P568" s="1"/>
      <c r="Q568" s="1"/>
      <c r="R568" s="1"/>
      <c r="S568" s="1"/>
    </row>
    <row r="569" spans="1:19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2"/>
      <c r="M569" s="4"/>
      <c r="N569" s="1"/>
      <c r="O569" s="1"/>
      <c r="P569" s="1"/>
      <c r="Q569" s="1"/>
      <c r="R569" s="1"/>
      <c r="S569" s="1"/>
    </row>
    <row r="570" spans="1:19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2"/>
      <c r="M570" s="4"/>
      <c r="N570" s="1"/>
      <c r="O570" s="1"/>
      <c r="P570" s="1"/>
      <c r="Q570" s="1"/>
      <c r="R570" s="1"/>
      <c r="S570" s="1"/>
    </row>
    <row r="571" spans="1:19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2"/>
      <c r="M571" s="4"/>
      <c r="N571" s="1"/>
      <c r="O571" s="1"/>
      <c r="P571" s="1"/>
      <c r="Q571" s="1"/>
      <c r="R571" s="1"/>
      <c r="S571" s="1"/>
    </row>
    <row r="572" spans="1:19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2"/>
      <c r="M572" s="4"/>
      <c r="N572" s="1"/>
      <c r="O572" s="1"/>
      <c r="P572" s="1"/>
      <c r="Q572" s="1"/>
      <c r="R572" s="1"/>
      <c r="S572" s="1"/>
    </row>
    <row r="573" spans="1:19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2"/>
      <c r="M573" s="4"/>
      <c r="N573" s="1"/>
      <c r="O573" s="1"/>
      <c r="P573" s="1"/>
      <c r="Q573" s="1"/>
      <c r="R573" s="1"/>
      <c r="S573" s="1"/>
    </row>
    <row r="574" spans="1:19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2"/>
      <c r="M574" s="4"/>
      <c r="N574" s="1"/>
      <c r="O574" s="1"/>
      <c r="P574" s="1"/>
      <c r="Q574" s="1"/>
      <c r="R574" s="1"/>
      <c r="S574" s="1"/>
    </row>
    <row r="575" spans="1:19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2"/>
      <c r="M575" s="4"/>
      <c r="N575" s="1"/>
      <c r="O575" s="1"/>
      <c r="P575" s="1"/>
      <c r="Q575" s="1"/>
      <c r="R575" s="1"/>
      <c r="S575" s="1"/>
    </row>
    <row r="576" spans="1:19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2"/>
      <c r="M576" s="4"/>
      <c r="N576" s="1"/>
      <c r="O576" s="1"/>
      <c r="P576" s="1"/>
      <c r="Q576" s="1"/>
      <c r="R576" s="1"/>
      <c r="S576" s="1"/>
    </row>
    <row r="577" spans="1:19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2"/>
      <c r="M577" s="4"/>
      <c r="N577" s="1"/>
      <c r="O577" s="1"/>
      <c r="P577" s="1"/>
      <c r="Q577" s="1"/>
      <c r="R577" s="1"/>
      <c r="S577" s="1"/>
    </row>
    <row r="578" spans="1:19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2"/>
      <c r="M578" s="4"/>
      <c r="N578" s="1"/>
      <c r="O578" s="1"/>
      <c r="P578" s="1"/>
      <c r="Q578" s="1"/>
      <c r="R578" s="1"/>
      <c r="S578" s="1"/>
    </row>
    <row r="579" spans="1:19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2"/>
      <c r="M579" s="4"/>
      <c r="N579" s="1"/>
      <c r="O579" s="1"/>
      <c r="P579" s="1"/>
      <c r="Q579" s="1"/>
      <c r="R579" s="1"/>
      <c r="S579" s="1"/>
    </row>
    <row r="580" spans="1:19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2"/>
      <c r="M580" s="4"/>
      <c r="N580" s="1"/>
      <c r="O580" s="1"/>
      <c r="P580" s="1"/>
      <c r="Q580" s="1"/>
      <c r="R580" s="1"/>
      <c r="S580" s="1"/>
    </row>
    <row r="581" spans="1:19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2"/>
      <c r="M581" s="4"/>
      <c r="N581" s="1"/>
      <c r="O581" s="1"/>
      <c r="P581" s="1"/>
      <c r="Q581" s="1"/>
      <c r="R581" s="1"/>
      <c r="S581" s="1"/>
    </row>
    <row r="582" spans="1:19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2"/>
      <c r="M582" s="4"/>
      <c r="N582" s="1"/>
      <c r="O582" s="1"/>
      <c r="P582" s="1"/>
      <c r="Q582" s="1"/>
      <c r="R582" s="1"/>
      <c r="S582" s="1"/>
    </row>
    <row r="583" spans="1:19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2"/>
      <c r="M583" s="4"/>
      <c r="N583" s="1"/>
      <c r="O583" s="1"/>
      <c r="P583" s="1"/>
      <c r="Q583" s="1"/>
      <c r="R583" s="1"/>
      <c r="S583" s="1"/>
    </row>
    <row r="584" spans="1:19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2"/>
      <c r="M584" s="4"/>
      <c r="N584" s="1"/>
      <c r="O584" s="1"/>
      <c r="P584" s="1"/>
      <c r="Q584" s="1"/>
      <c r="R584" s="1"/>
      <c r="S584" s="1"/>
    </row>
    <row r="585" spans="1:19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2"/>
      <c r="M585" s="4"/>
      <c r="N585" s="1"/>
      <c r="O585" s="1"/>
      <c r="P585" s="1"/>
      <c r="Q585" s="1"/>
      <c r="R585" s="1"/>
      <c r="S585" s="1"/>
    </row>
    <row r="586" spans="1:19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2"/>
      <c r="M586" s="4"/>
      <c r="N586" s="1"/>
      <c r="O586" s="1"/>
      <c r="P586" s="1"/>
      <c r="Q586" s="1"/>
      <c r="R586" s="1"/>
      <c r="S586" s="1"/>
    </row>
    <row r="587" spans="1:19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2"/>
      <c r="M587" s="4"/>
      <c r="N587" s="1"/>
      <c r="O587" s="1"/>
      <c r="P587" s="1"/>
      <c r="Q587" s="1"/>
      <c r="R587" s="1"/>
      <c r="S587" s="1"/>
    </row>
    <row r="588" spans="1:19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2"/>
      <c r="M588" s="4"/>
      <c r="N588" s="1"/>
      <c r="O588" s="1"/>
      <c r="P588" s="1"/>
      <c r="Q588" s="1"/>
      <c r="R588" s="1"/>
      <c r="S588" s="1"/>
    </row>
    <row r="589" spans="1:19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2"/>
      <c r="M589" s="4"/>
      <c r="N589" s="1"/>
      <c r="O589" s="1"/>
      <c r="P589" s="1"/>
      <c r="Q589" s="1"/>
      <c r="R589" s="1"/>
      <c r="S589" s="1"/>
    </row>
    <row r="590" spans="1:19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2"/>
      <c r="M590" s="4"/>
      <c r="N590" s="1"/>
      <c r="O590" s="1"/>
      <c r="P590" s="1"/>
      <c r="Q590" s="1"/>
      <c r="R590" s="1"/>
      <c r="S590" s="1"/>
    </row>
    <row r="591" spans="1:19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2"/>
      <c r="M591" s="4"/>
      <c r="N591" s="1"/>
      <c r="O591" s="1"/>
      <c r="P591" s="1"/>
      <c r="Q591" s="1"/>
      <c r="R591" s="1"/>
      <c r="S591" s="1"/>
    </row>
    <row r="592" spans="1:19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2"/>
      <c r="M592" s="4"/>
      <c r="N592" s="1"/>
      <c r="O592" s="1"/>
      <c r="P592" s="1"/>
      <c r="Q592" s="1"/>
      <c r="R592" s="1"/>
      <c r="S592" s="1"/>
    </row>
    <row r="593" spans="1:19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2"/>
      <c r="M593" s="4"/>
      <c r="N593" s="1"/>
      <c r="O593" s="1"/>
      <c r="P593" s="1"/>
      <c r="Q593" s="1"/>
      <c r="R593" s="1"/>
      <c r="S593" s="1"/>
    </row>
    <row r="594" spans="1:19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2"/>
      <c r="M594" s="4"/>
      <c r="N594" s="1"/>
      <c r="O594" s="1"/>
      <c r="P594" s="1"/>
      <c r="Q594" s="1"/>
      <c r="R594" s="1"/>
      <c r="S594" s="1"/>
    </row>
    <row r="595" spans="1:19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2"/>
      <c r="M595" s="4"/>
      <c r="N595" s="1"/>
      <c r="O595" s="1"/>
      <c r="P595" s="1"/>
      <c r="Q595" s="1"/>
      <c r="R595" s="1"/>
      <c r="S595" s="1"/>
    </row>
    <row r="596" spans="1:19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2"/>
      <c r="M596" s="4"/>
      <c r="N596" s="1"/>
      <c r="O596" s="1"/>
      <c r="P596" s="1"/>
      <c r="Q596" s="1"/>
      <c r="R596" s="1"/>
      <c r="S596" s="1"/>
    </row>
    <row r="597" spans="1:19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2"/>
      <c r="M597" s="4"/>
      <c r="N597" s="1"/>
      <c r="O597" s="1"/>
      <c r="P597" s="1"/>
      <c r="Q597" s="1"/>
      <c r="R597" s="1"/>
      <c r="S597" s="1"/>
    </row>
    <row r="598" spans="1:19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2"/>
      <c r="M598" s="4"/>
      <c r="N598" s="1"/>
      <c r="O598" s="1"/>
      <c r="P598" s="1"/>
      <c r="Q598" s="1"/>
      <c r="R598" s="1"/>
      <c r="S598" s="1"/>
    </row>
    <row r="599" spans="1:19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2"/>
      <c r="M599" s="4"/>
      <c r="N599" s="1"/>
      <c r="O599" s="1"/>
      <c r="P599" s="1"/>
      <c r="Q599" s="1"/>
      <c r="R599" s="1"/>
      <c r="S599" s="1"/>
    </row>
    <row r="600" spans="1:19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2"/>
      <c r="M600" s="4"/>
      <c r="N600" s="1"/>
      <c r="O600" s="1"/>
      <c r="P600" s="1"/>
      <c r="Q600" s="1"/>
      <c r="R600" s="1"/>
      <c r="S600" s="1"/>
    </row>
    <row r="601" spans="1:19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2"/>
      <c r="M601" s="4"/>
      <c r="N601" s="1"/>
      <c r="O601" s="1"/>
      <c r="P601" s="1"/>
      <c r="Q601" s="1"/>
      <c r="R601" s="1"/>
      <c r="S601" s="1"/>
    </row>
    <row r="602" spans="1:19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2"/>
      <c r="M602" s="4"/>
      <c r="N602" s="1"/>
      <c r="O602" s="1"/>
      <c r="P602" s="1"/>
      <c r="Q602" s="1"/>
      <c r="R602" s="1"/>
      <c r="S602" s="1"/>
    </row>
    <row r="603" spans="1:19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2"/>
      <c r="M603" s="4"/>
      <c r="N603" s="1"/>
      <c r="O603" s="1"/>
      <c r="P603" s="1"/>
      <c r="Q603" s="1"/>
      <c r="R603" s="1"/>
      <c r="S603" s="1"/>
    </row>
    <row r="604" spans="1:19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2"/>
      <c r="M604" s="4"/>
      <c r="N604" s="1"/>
      <c r="O604" s="1"/>
      <c r="P604" s="1"/>
      <c r="Q604" s="1"/>
      <c r="R604" s="1"/>
      <c r="S604" s="1"/>
    </row>
    <row r="605" spans="1:19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2"/>
      <c r="M605" s="4"/>
      <c r="N605" s="1"/>
      <c r="O605" s="1"/>
      <c r="P605" s="1"/>
      <c r="Q605" s="1"/>
      <c r="R605" s="1"/>
      <c r="S605" s="1"/>
    </row>
    <row r="606" spans="1:19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2"/>
      <c r="M606" s="4"/>
      <c r="N606" s="1"/>
      <c r="O606" s="1"/>
      <c r="P606" s="1"/>
      <c r="Q606" s="1"/>
      <c r="R606" s="1"/>
      <c r="S606" s="1"/>
    </row>
    <row r="607" spans="1:19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2"/>
      <c r="M607" s="4"/>
      <c r="N607" s="1"/>
      <c r="O607" s="1"/>
      <c r="P607" s="1"/>
      <c r="Q607" s="1"/>
      <c r="R607" s="1"/>
      <c r="S607" s="1"/>
    </row>
    <row r="608" spans="1:19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2"/>
      <c r="M608" s="4"/>
      <c r="N608" s="1"/>
      <c r="O608" s="1"/>
      <c r="P608" s="1"/>
      <c r="Q608" s="1"/>
      <c r="R608" s="1"/>
      <c r="S608" s="1"/>
    </row>
    <row r="609" spans="1:19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2"/>
      <c r="M609" s="4"/>
      <c r="N609" s="1"/>
      <c r="O609" s="1"/>
      <c r="P609" s="1"/>
      <c r="Q609" s="1"/>
      <c r="R609" s="1"/>
      <c r="S609" s="1"/>
    </row>
    <row r="610" spans="1:19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2"/>
      <c r="M610" s="4"/>
      <c r="N610" s="1"/>
      <c r="O610" s="1"/>
      <c r="P610" s="1"/>
      <c r="Q610" s="1"/>
      <c r="R610" s="1"/>
      <c r="S610" s="1"/>
    </row>
    <row r="611" spans="1:19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2"/>
      <c r="M611" s="4"/>
      <c r="N611" s="1"/>
      <c r="O611" s="1"/>
      <c r="P611" s="1"/>
      <c r="Q611" s="1"/>
      <c r="R611" s="1"/>
      <c r="S611" s="1"/>
    </row>
    <row r="612" spans="1:19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2"/>
      <c r="M612" s="4"/>
      <c r="N612" s="1"/>
      <c r="O612" s="1"/>
      <c r="P612" s="1"/>
      <c r="Q612" s="1"/>
      <c r="R612" s="1"/>
      <c r="S612" s="1"/>
    </row>
    <row r="613" spans="1:19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2"/>
      <c r="M613" s="4"/>
      <c r="N613" s="1"/>
      <c r="O613" s="1"/>
      <c r="P613" s="1"/>
      <c r="Q613" s="1"/>
      <c r="R613" s="1"/>
      <c r="S613" s="1"/>
    </row>
    <row r="614" spans="1:19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2"/>
      <c r="M614" s="4"/>
      <c r="N614" s="1"/>
      <c r="O614" s="1"/>
      <c r="P614" s="1"/>
      <c r="Q614" s="1"/>
      <c r="R614" s="1"/>
      <c r="S614" s="1"/>
    </row>
    <row r="615" spans="1:19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2"/>
      <c r="M615" s="4"/>
      <c r="N615" s="1"/>
      <c r="O615" s="1"/>
      <c r="P615" s="1"/>
      <c r="Q615" s="1"/>
      <c r="R615" s="1"/>
      <c r="S615" s="1"/>
    </row>
    <row r="616" spans="1:19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2"/>
      <c r="M616" s="4"/>
      <c r="N616" s="1"/>
      <c r="O616" s="1"/>
      <c r="P616" s="1"/>
      <c r="Q616" s="1"/>
      <c r="R616" s="1"/>
      <c r="S616" s="1"/>
    </row>
    <row r="617" spans="1:19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2"/>
      <c r="M617" s="4"/>
      <c r="N617" s="1"/>
      <c r="O617" s="1"/>
      <c r="P617" s="1"/>
      <c r="Q617" s="1"/>
      <c r="R617" s="1"/>
      <c r="S617" s="1"/>
    </row>
    <row r="618" spans="1:19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2"/>
      <c r="M618" s="4"/>
      <c r="N618" s="1"/>
      <c r="O618" s="1"/>
      <c r="P618" s="1"/>
      <c r="Q618" s="1"/>
      <c r="R618" s="1"/>
      <c r="S618" s="1"/>
    </row>
    <row r="619" spans="1:19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2"/>
      <c r="M619" s="4"/>
      <c r="N619" s="1"/>
      <c r="O619" s="1"/>
      <c r="P619" s="1"/>
      <c r="Q619" s="1"/>
      <c r="R619" s="1"/>
      <c r="S619" s="1"/>
    </row>
    <row r="620" spans="1:19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2"/>
      <c r="M620" s="4"/>
      <c r="N620" s="1"/>
      <c r="O620" s="1"/>
      <c r="P620" s="1"/>
      <c r="Q620" s="1"/>
      <c r="R620" s="1"/>
      <c r="S620" s="1"/>
    </row>
    <row r="621" spans="1:19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2"/>
      <c r="M621" s="4"/>
      <c r="N621" s="1"/>
      <c r="O621" s="1"/>
      <c r="P621" s="1"/>
      <c r="Q621" s="1"/>
      <c r="R621" s="1"/>
      <c r="S621" s="1"/>
    </row>
    <row r="622" spans="1:19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2"/>
      <c r="M622" s="4"/>
      <c r="N622" s="1"/>
      <c r="O622" s="1"/>
      <c r="P622" s="1"/>
      <c r="Q622" s="1"/>
      <c r="R622" s="1"/>
      <c r="S622" s="1"/>
    </row>
    <row r="623" spans="1:19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2"/>
      <c r="M623" s="4"/>
      <c r="N623" s="1"/>
      <c r="O623" s="1"/>
      <c r="P623" s="1"/>
      <c r="Q623" s="1"/>
      <c r="R623" s="1"/>
      <c r="S623" s="1"/>
    </row>
    <row r="624" spans="1:19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2"/>
      <c r="M624" s="4"/>
      <c r="N624" s="1"/>
      <c r="O624" s="1"/>
      <c r="P624" s="1"/>
      <c r="Q624" s="1"/>
      <c r="R624" s="1"/>
      <c r="S624" s="1"/>
    </row>
    <row r="625" spans="1:19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2"/>
      <c r="M625" s="4"/>
      <c r="N625" s="1"/>
      <c r="O625" s="1"/>
      <c r="P625" s="1"/>
      <c r="Q625" s="1"/>
      <c r="R625" s="1"/>
      <c r="S625" s="1"/>
    </row>
    <row r="626" spans="1:19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2"/>
      <c r="M626" s="4"/>
      <c r="N626" s="1"/>
      <c r="O626" s="1"/>
      <c r="P626" s="1"/>
      <c r="Q626" s="1"/>
      <c r="R626" s="1"/>
      <c r="S626" s="1"/>
    </row>
    <row r="627" spans="1:19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2"/>
      <c r="M627" s="4"/>
      <c r="N627" s="1"/>
      <c r="O627" s="1"/>
      <c r="P627" s="1"/>
      <c r="Q627" s="1"/>
      <c r="R627" s="1"/>
      <c r="S627" s="1"/>
    </row>
    <row r="628" spans="1:19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2"/>
      <c r="M628" s="4"/>
      <c r="N628" s="1"/>
      <c r="O628" s="1"/>
      <c r="P628" s="1"/>
      <c r="Q628" s="1"/>
      <c r="R628" s="1"/>
      <c r="S628" s="1"/>
    </row>
    <row r="629" spans="1:19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2"/>
      <c r="M629" s="4"/>
      <c r="N629" s="1"/>
      <c r="O629" s="1"/>
      <c r="P629" s="1"/>
      <c r="Q629" s="1"/>
      <c r="R629" s="1"/>
      <c r="S629" s="1"/>
    </row>
    <row r="630" spans="1:19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2"/>
      <c r="M630" s="4"/>
      <c r="N630" s="1"/>
      <c r="O630" s="1"/>
      <c r="P630" s="1"/>
      <c r="Q630" s="1"/>
      <c r="R630" s="1"/>
      <c r="S630" s="1"/>
    </row>
    <row r="631" spans="1:19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2"/>
      <c r="M631" s="4"/>
      <c r="N631" s="1"/>
      <c r="O631" s="1"/>
      <c r="P631" s="1"/>
      <c r="Q631" s="1"/>
      <c r="R631" s="1"/>
      <c r="S631" s="1"/>
    </row>
    <row r="632" spans="1:19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2"/>
      <c r="M632" s="4"/>
      <c r="N632" s="1"/>
      <c r="O632" s="1"/>
      <c r="P632" s="1"/>
      <c r="Q632" s="1"/>
      <c r="R632" s="1"/>
      <c r="S632" s="1"/>
    </row>
    <row r="633" spans="1:19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2"/>
      <c r="M633" s="4"/>
      <c r="N633" s="1"/>
      <c r="O633" s="1"/>
      <c r="P633" s="1"/>
      <c r="Q633" s="1"/>
      <c r="R633" s="1"/>
      <c r="S633" s="1"/>
    </row>
    <row r="634" spans="1:19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2"/>
      <c r="M634" s="4"/>
      <c r="N634" s="1"/>
      <c r="O634" s="1"/>
      <c r="P634" s="1"/>
      <c r="Q634" s="1"/>
      <c r="R634" s="1"/>
      <c r="S634" s="1"/>
    </row>
    <row r="635" spans="1:19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2"/>
      <c r="M635" s="4"/>
      <c r="N635" s="1"/>
      <c r="O635" s="1"/>
      <c r="P635" s="1"/>
      <c r="Q635" s="1"/>
      <c r="R635" s="1"/>
      <c r="S635" s="1"/>
    </row>
    <row r="636" spans="1:19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2"/>
      <c r="M636" s="4"/>
      <c r="N636" s="1"/>
      <c r="O636" s="1"/>
      <c r="P636" s="1"/>
      <c r="Q636" s="1"/>
      <c r="R636" s="1"/>
      <c r="S636" s="1"/>
    </row>
    <row r="637" spans="1:19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2"/>
      <c r="M637" s="4"/>
      <c r="N637" s="1"/>
      <c r="O637" s="1"/>
      <c r="P637" s="1"/>
      <c r="Q637" s="1"/>
      <c r="R637" s="1"/>
      <c r="S637" s="1"/>
    </row>
    <row r="638" spans="1:19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2"/>
      <c r="M638" s="4"/>
      <c r="N638" s="1"/>
      <c r="O638" s="1"/>
      <c r="P638" s="1"/>
      <c r="Q638" s="1"/>
      <c r="R638" s="1"/>
      <c r="S638" s="1"/>
    </row>
    <row r="639" spans="1:19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2"/>
      <c r="M639" s="4"/>
      <c r="N639" s="1"/>
      <c r="O639" s="1"/>
      <c r="P639" s="1"/>
      <c r="Q639" s="1"/>
      <c r="R639" s="1"/>
      <c r="S639" s="1"/>
    </row>
    <row r="640" spans="1:19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2"/>
      <c r="M640" s="4"/>
      <c r="N640" s="1"/>
      <c r="O640" s="1"/>
      <c r="P640" s="1"/>
      <c r="Q640" s="1"/>
      <c r="R640" s="1"/>
      <c r="S640" s="1"/>
    </row>
    <row r="641" spans="1:19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2"/>
      <c r="M641" s="4"/>
      <c r="N641" s="1"/>
      <c r="O641" s="1"/>
      <c r="P641" s="1"/>
      <c r="Q641" s="1"/>
      <c r="R641" s="1"/>
      <c r="S641" s="1"/>
    </row>
    <row r="642" spans="1:19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2"/>
      <c r="M642" s="4"/>
      <c r="N642" s="1"/>
      <c r="O642" s="1"/>
      <c r="P642" s="1"/>
      <c r="Q642" s="1"/>
      <c r="R642" s="1"/>
      <c r="S642" s="1"/>
    </row>
    <row r="643" spans="1:19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2"/>
      <c r="M643" s="4"/>
      <c r="N643" s="1"/>
      <c r="O643" s="1"/>
      <c r="P643" s="1"/>
      <c r="Q643" s="1"/>
      <c r="R643" s="1"/>
      <c r="S643" s="1"/>
    </row>
    <row r="644" spans="1:19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2"/>
      <c r="M644" s="4"/>
      <c r="N644" s="1"/>
      <c r="O644" s="1"/>
      <c r="P644" s="1"/>
      <c r="Q644" s="1"/>
      <c r="R644" s="1"/>
      <c r="S644" s="1"/>
    </row>
    <row r="645" spans="1:19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2"/>
      <c r="M645" s="4"/>
      <c r="N645" s="1"/>
      <c r="O645" s="1"/>
      <c r="P645" s="1"/>
      <c r="Q645" s="1"/>
      <c r="R645" s="1"/>
      <c r="S645" s="1"/>
    </row>
    <row r="646" spans="1:19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2"/>
      <c r="M646" s="4"/>
      <c r="N646" s="1"/>
      <c r="O646" s="1"/>
      <c r="P646" s="1"/>
      <c r="Q646" s="1"/>
      <c r="R646" s="1"/>
      <c r="S646" s="1"/>
    </row>
    <row r="647" spans="1:19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2"/>
      <c r="M647" s="4"/>
      <c r="N647" s="1"/>
      <c r="O647" s="1"/>
      <c r="P647" s="1"/>
      <c r="Q647" s="1"/>
      <c r="R647" s="1"/>
      <c r="S647" s="1"/>
    </row>
    <row r="648" spans="1:19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2"/>
      <c r="M648" s="4"/>
      <c r="N648" s="1"/>
      <c r="O648" s="1"/>
      <c r="P648" s="1"/>
      <c r="Q648" s="1"/>
      <c r="R648" s="1"/>
      <c r="S648" s="1"/>
    </row>
    <row r="649" spans="1:19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2"/>
      <c r="M649" s="4"/>
      <c r="N649" s="1"/>
      <c r="O649" s="1"/>
      <c r="P649" s="1"/>
      <c r="Q649" s="1"/>
      <c r="R649" s="1"/>
      <c r="S649" s="1"/>
    </row>
    <row r="650" spans="1:19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2"/>
      <c r="M650" s="4"/>
      <c r="N650" s="1"/>
      <c r="O650" s="1"/>
      <c r="P650" s="1"/>
      <c r="Q650" s="1"/>
      <c r="R650" s="1"/>
      <c r="S650" s="1"/>
    </row>
    <row r="651" spans="1:19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2"/>
      <c r="M651" s="4"/>
      <c r="N651" s="1"/>
      <c r="O651" s="1"/>
      <c r="P651" s="1"/>
      <c r="Q651" s="1"/>
      <c r="R651" s="1"/>
      <c r="S651" s="1"/>
    </row>
    <row r="652" spans="1:19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2"/>
      <c r="M652" s="4"/>
      <c r="N652" s="1"/>
      <c r="O652" s="1"/>
      <c r="P652" s="1"/>
      <c r="Q652" s="1"/>
      <c r="R652" s="1"/>
      <c r="S652" s="1"/>
    </row>
    <row r="653" spans="1:19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2"/>
      <c r="M653" s="4"/>
      <c r="N653" s="1"/>
      <c r="O653" s="1"/>
      <c r="P653" s="1"/>
      <c r="Q653" s="1"/>
      <c r="R653" s="1"/>
      <c r="S653" s="1"/>
    </row>
    <row r="654" spans="1:19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2"/>
      <c r="M654" s="4"/>
      <c r="N654" s="1"/>
      <c r="O654" s="1"/>
      <c r="P654" s="1"/>
      <c r="Q654" s="1"/>
      <c r="R654" s="1"/>
      <c r="S654" s="1"/>
    </row>
    <row r="655" spans="1:19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2"/>
      <c r="M655" s="4"/>
      <c r="N655" s="1"/>
      <c r="O655" s="1"/>
      <c r="P655" s="1"/>
      <c r="Q655" s="1"/>
      <c r="R655" s="1"/>
      <c r="S655" s="1"/>
    </row>
    <row r="656" spans="1:19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2"/>
      <c r="M656" s="4"/>
      <c r="N656" s="1"/>
      <c r="O656" s="1"/>
      <c r="P656" s="1"/>
      <c r="Q656" s="1"/>
      <c r="R656" s="1"/>
      <c r="S656" s="1"/>
    </row>
    <row r="657" spans="1:19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2"/>
      <c r="M657" s="4"/>
      <c r="N657" s="1"/>
      <c r="O657" s="1"/>
      <c r="P657" s="1"/>
      <c r="Q657" s="1"/>
      <c r="R657" s="1"/>
      <c r="S657" s="1"/>
    </row>
    <row r="658" spans="1:19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2"/>
      <c r="M658" s="4"/>
      <c r="N658" s="1"/>
      <c r="O658" s="1"/>
      <c r="P658" s="1"/>
      <c r="Q658" s="1"/>
      <c r="R658" s="1"/>
      <c r="S658" s="1"/>
    </row>
    <row r="659" spans="1:19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2"/>
      <c r="M659" s="4"/>
      <c r="N659" s="1"/>
      <c r="O659" s="1"/>
      <c r="P659" s="1"/>
      <c r="Q659" s="1"/>
      <c r="R659" s="1"/>
      <c r="S659" s="1"/>
    </row>
    <row r="660" spans="1:19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2"/>
      <c r="M660" s="4"/>
      <c r="N660" s="1"/>
      <c r="O660" s="1"/>
      <c r="P660" s="1"/>
      <c r="Q660" s="1"/>
      <c r="R660" s="1"/>
      <c r="S660" s="1"/>
    </row>
    <row r="661" spans="1:19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2"/>
      <c r="M661" s="4"/>
      <c r="N661" s="1"/>
      <c r="O661" s="1"/>
      <c r="P661" s="1"/>
      <c r="Q661" s="1"/>
      <c r="R661" s="1"/>
      <c r="S661" s="1"/>
    </row>
    <row r="662" spans="1:19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2"/>
      <c r="M662" s="4"/>
      <c r="N662" s="1"/>
      <c r="O662" s="1"/>
      <c r="P662" s="1"/>
      <c r="Q662" s="1"/>
      <c r="R662" s="1"/>
      <c r="S662" s="1"/>
    </row>
    <row r="663" spans="1:19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2"/>
      <c r="M663" s="4"/>
      <c r="N663" s="1"/>
      <c r="O663" s="1"/>
      <c r="P663" s="1"/>
      <c r="Q663" s="1"/>
      <c r="R663" s="1"/>
      <c r="S663" s="1"/>
    </row>
    <row r="664" spans="1:19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2"/>
      <c r="M664" s="4"/>
      <c r="N664" s="1"/>
      <c r="O664" s="1"/>
      <c r="P664" s="1"/>
      <c r="Q664" s="1"/>
      <c r="R664" s="1"/>
      <c r="S664" s="1"/>
    </row>
    <row r="665" spans="1:19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2"/>
      <c r="M665" s="4"/>
      <c r="N665" s="1"/>
      <c r="O665" s="1"/>
      <c r="P665" s="1"/>
      <c r="Q665" s="1"/>
      <c r="R665" s="1"/>
      <c r="S665" s="1"/>
    </row>
    <row r="666" spans="1:19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2"/>
      <c r="M666" s="4"/>
      <c r="N666" s="1"/>
      <c r="O666" s="1"/>
      <c r="P666" s="1"/>
      <c r="Q666" s="1"/>
      <c r="R666" s="1"/>
      <c r="S666" s="1"/>
    </row>
    <row r="667" spans="1:19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2"/>
      <c r="M667" s="4"/>
      <c r="N667" s="1"/>
      <c r="O667" s="1"/>
      <c r="P667" s="1"/>
      <c r="Q667" s="1"/>
      <c r="R667" s="1"/>
      <c r="S667" s="1"/>
    </row>
    <row r="668" spans="1:19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2"/>
      <c r="M668" s="4"/>
      <c r="N668" s="1"/>
      <c r="O668" s="1"/>
      <c r="P668" s="1"/>
      <c r="Q668" s="1"/>
      <c r="R668" s="1"/>
      <c r="S668" s="1"/>
    </row>
    <row r="669" spans="1:19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2"/>
      <c r="M669" s="4"/>
      <c r="N669" s="1"/>
      <c r="O669" s="1"/>
      <c r="P669" s="1"/>
      <c r="Q669" s="1"/>
      <c r="R669" s="1"/>
      <c r="S669" s="1"/>
    </row>
    <row r="670" spans="1:19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2"/>
      <c r="M670" s="4"/>
      <c r="N670" s="1"/>
      <c r="O670" s="1"/>
      <c r="P670" s="1"/>
      <c r="Q670" s="1"/>
      <c r="R670" s="1"/>
      <c r="S670" s="1"/>
    </row>
    <row r="671" spans="1:19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2"/>
      <c r="M671" s="4"/>
      <c r="N671" s="1"/>
      <c r="O671" s="1"/>
      <c r="P671" s="1"/>
      <c r="Q671" s="1"/>
      <c r="R671" s="1"/>
      <c r="S671" s="1"/>
    </row>
    <row r="672" spans="1:19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2"/>
      <c r="M672" s="4"/>
      <c r="N672" s="1"/>
      <c r="O672" s="1"/>
      <c r="P672" s="1"/>
      <c r="Q672" s="1"/>
      <c r="R672" s="1"/>
      <c r="S672" s="1"/>
    </row>
    <row r="673" spans="1:19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2"/>
      <c r="M673" s="4"/>
      <c r="N673" s="1"/>
      <c r="O673" s="1"/>
      <c r="P673" s="1"/>
      <c r="Q673" s="1"/>
      <c r="R673" s="1"/>
      <c r="S673" s="1"/>
    </row>
    <row r="674" spans="1:19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2"/>
      <c r="M674" s="4"/>
      <c r="N674" s="1"/>
      <c r="O674" s="1"/>
      <c r="P674" s="1"/>
      <c r="Q674" s="1"/>
      <c r="R674" s="1"/>
      <c r="S674" s="1"/>
    </row>
    <row r="675" spans="1:19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2"/>
      <c r="M675" s="4"/>
      <c r="N675" s="1"/>
      <c r="O675" s="1"/>
      <c r="P675" s="1"/>
      <c r="Q675" s="1"/>
      <c r="R675" s="1"/>
      <c r="S675" s="1"/>
    </row>
    <row r="676" spans="1:19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2"/>
      <c r="M676" s="4"/>
      <c r="N676" s="1"/>
      <c r="O676" s="1"/>
      <c r="P676" s="1"/>
      <c r="Q676" s="1"/>
      <c r="R676" s="1"/>
      <c r="S676" s="1"/>
    </row>
    <row r="677" spans="1:19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2"/>
      <c r="M677" s="4"/>
      <c r="N677" s="1"/>
      <c r="O677" s="1"/>
      <c r="P677" s="1"/>
      <c r="Q677" s="1"/>
      <c r="R677" s="1"/>
      <c r="S677" s="1"/>
    </row>
    <row r="678" spans="1:19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2"/>
      <c r="M678" s="4"/>
      <c r="N678" s="1"/>
      <c r="O678" s="1"/>
      <c r="P678" s="1"/>
      <c r="Q678" s="1"/>
      <c r="R678" s="1"/>
      <c r="S678" s="1"/>
    </row>
    <row r="679" spans="1:19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2"/>
      <c r="M679" s="4"/>
      <c r="N679" s="1"/>
      <c r="O679" s="1"/>
      <c r="P679" s="1"/>
      <c r="Q679" s="1"/>
      <c r="R679" s="1"/>
      <c r="S679" s="1"/>
    </row>
    <row r="680" spans="1:19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2"/>
      <c r="M680" s="4"/>
      <c r="N680" s="1"/>
      <c r="O680" s="1"/>
      <c r="P680" s="1"/>
      <c r="Q680" s="1"/>
      <c r="R680" s="1"/>
      <c r="S680" s="1"/>
    </row>
    <row r="681" spans="1:19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2"/>
      <c r="M681" s="4"/>
      <c r="N681" s="1"/>
      <c r="O681" s="1"/>
      <c r="P681" s="1"/>
      <c r="Q681" s="1"/>
      <c r="R681" s="1"/>
      <c r="S681" s="1"/>
    </row>
    <row r="682" spans="1:19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2"/>
      <c r="M682" s="4"/>
      <c r="N682" s="1"/>
      <c r="O682" s="1"/>
      <c r="P682" s="1"/>
      <c r="Q682" s="1"/>
      <c r="R682" s="1"/>
      <c r="S682" s="1"/>
    </row>
    <row r="683" spans="1:19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2"/>
      <c r="M683" s="4"/>
      <c r="N683" s="1"/>
      <c r="O683" s="1"/>
      <c r="P683" s="1"/>
      <c r="Q683" s="1"/>
      <c r="R683" s="1"/>
      <c r="S683" s="1"/>
    </row>
    <row r="684" spans="1:19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2"/>
      <c r="M684" s="4"/>
      <c r="N684" s="1"/>
      <c r="O684" s="1"/>
      <c r="P684" s="1"/>
      <c r="Q684" s="1"/>
      <c r="R684" s="1"/>
      <c r="S684" s="1"/>
    </row>
    <row r="685" spans="1:19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2"/>
      <c r="M685" s="4"/>
      <c r="N685" s="1"/>
      <c r="O685" s="1"/>
      <c r="P685" s="1"/>
      <c r="Q685" s="1"/>
      <c r="R685" s="1"/>
      <c r="S685" s="1"/>
    </row>
    <row r="686" spans="1:19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2"/>
      <c r="M686" s="4"/>
      <c r="N686" s="1"/>
      <c r="O686" s="1"/>
      <c r="P686" s="1"/>
      <c r="Q686" s="1"/>
      <c r="R686" s="1"/>
      <c r="S686" s="1"/>
    </row>
    <row r="687" spans="1:19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2"/>
      <c r="M687" s="4"/>
      <c r="N687" s="1"/>
      <c r="O687" s="1"/>
      <c r="P687" s="1"/>
      <c r="Q687" s="1"/>
      <c r="R687" s="1"/>
      <c r="S687" s="1"/>
    </row>
    <row r="688" spans="1:19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2"/>
      <c r="M688" s="4"/>
      <c r="N688" s="1"/>
      <c r="O688" s="1"/>
      <c r="P688" s="1"/>
      <c r="Q688" s="1"/>
      <c r="R688" s="1"/>
      <c r="S688" s="1"/>
    </row>
    <row r="689" spans="1:19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2"/>
      <c r="M689" s="4"/>
      <c r="N689" s="1"/>
      <c r="O689" s="1"/>
      <c r="P689" s="1"/>
      <c r="Q689" s="1"/>
      <c r="R689" s="1"/>
      <c r="S689" s="1"/>
    </row>
    <row r="690" spans="1:19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2"/>
      <c r="M690" s="4"/>
      <c r="N690" s="1"/>
      <c r="O690" s="1"/>
      <c r="P690" s="1"/>
      <c r="Q690" s="1"/>
      <c r="R690" s="1"/>
      <c r="S690" s="1"/>
    </row>
    <row r="691" spans="1:19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2"/>
      <c r="M691" s="4"/>
      <c r="N691" s="1"/>
      <c r="O691" s="1"/>
      <c r="P691" s="1"/>
      <c r="Q691" s="1"/>
      <c r="R691" s="1"/>
      <c r="S691" s="1"/>
    </row>
    <row r="692" spans="1:19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2"/>
      <c r="M692" s="4"/>
      <c r="N692" s="1"/>
      <c r="O692" s="1"/>
      <c r="P692" s="1"/>
      <c r="Q692" s="1"/>
      <c r="R692" s="1"/>
      <c r="S692" s="1"/>
    </row>
    <row r="693" spans="1:19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2"/>
      <c r="M693" s="4"/>
      <c r="N693" s="1"/>
      <c r="O693" s="1"/>
      <c r="P693" s="1"/>
      <c r="Q693" s="1"/>
      <c r="R693" s="1"/>
      <c r="S693" s="1"/>
    </row>
    <row r="694" spans="1:19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2"/>
      <c r="M694" s="4"/>
      <c r="N694" s="1"/>
      <c r="O694" s="1"/>
      <c r="P694" s="1"/>
      <c r="Q694" s="1"/>
      <c r="R694" s="1"/>
      <c r="S694" s="1"/>
    </row>
    <row r="695" spans="1:19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2"/>
      <c r="M695" s="4"/>
      <c r="N695" s="1"/>
      <c r="O695" s="1"/>
      <c r="P695" s="1"/>
      <c r="Q695" s="1"/>
      <c r="R695" s="1"/>
      <c r="S695" s="1"/>
    </row>
    <row r="696" spans="1:19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2"/>
      <c r="M696" s="4"/>
      <c r="N696" s="1"/>
      <c r="O696" s="1"/>
      <c r="P696" s="1"/>
      <c r="Q696" s="1"/>
      <c r="R696" s="1"/>
      <c r="S696" s="1"/>
    </row>
    <row r="697" spans="1:19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2"/>
      <c r="M697" s="4"/>
      <c r="N697" s="1"/>
      <c r="O697" s="1"/>
      <c r="P697" s="1"/>
      <c r="Q697" s="1"/>
      <c r="R697" s="1"/>
      <c r="S697" s="1"/>
    </row>
    <row r="698" spans="1:19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2"/>
      <c r="M698" s="4"/>
      <c r="N698" s="1"/>
      <c r="O698" s="1"/>
      <c r="P698" s="1"/>
      <c r="Q698" s="1"/>
      <c r="R698" s="1"/>
      <c r="S698" s="1"/>
    </row>
    <row r="699" spans="1:19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2"/>
      <c r="M699" s="4"/>
      <c r="N699" s="1"/>
      <c r="O699" s="1"/>
      <c r="P699" s="1"/>
      <c r="Q699" s="1"/>
      <c r="R699" s="1"/>
      <c r="S699" s="1"/>
    </row>
    <row r="700" spans="1:19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2"/>
      <c r="M700" s="4"/>
      <c r="N700" s="1"/>
      <c r="O700" s="1"/>
      <c r="P700" s="1"/>
      <c r="Q700" s="1"/>
      <c r="R700" s="1"/>
      <c r="S700" s="1"/>
    </row>
    <row r="701" spans="1:19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2"/>
      <c r="M701" s="4"/>
      <c r="N701" s="1"/>
      <c r="O701" s="1"/>
      <c r="P701" s="1"/>
      <c r="Q701" s="1"/>
      <c r="R701" s="1"/>
      <c r="S701" s="1"/>
    </row>
    <row r="702" spans="1:19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2"/>
      <c r="M702" s="4"/>
      <c r="N702" s="1"/>
      <c r="O702" s="1"/>
      <c r="P702" s="1"/>
      <c r="Q702" s="1"/>
      <c r="R702" s="1"/>
      <c r="S702" s="1"/>
    </row>
    <row r="703" spans="1:19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2"/>
      <c r="M703" s="4"/>
      <c r="N703" s="1"/>
      <c r="O703" s="1"/>
      <c r="P703" s="1"/>
      <c r="Q703" s="1"/>
      <c r="R703" s="1"/>
      <c r="S703" s="1"/>
    </row>
    <row r="704" spans="1:19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2"/>
      <c r="M704" s="4"/>
      <c r="N704" s="1"/>
      <c r="O704" s="1"/>
      <c r="P704" s="1"/>
      <c r="Q704" s="1"/>
      <c r="R704" s="1"/>
      <c r="S704" s="1"/>
    </row>
    <row r="705" spans="1:19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2"/>
      <c r="M705" s="4"/>
      <c r="N705" s="1"/>
      <c r="O705" s="1"/>
      <c r="P705" s="1"/>
      <c r="Q705" s="1"/>
      <c r="R705" s="1"/>
      <c r="S705" s="1"/>
    </row>
    <row r="706" spans="1:19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2"/>
      <c r="M706" s="4"/>
      <c r="N706" s="1"/>
      <c r="O706" s="1"/>
      <c r="P706" s="1"/>
      <c r="Q706" s="1"/>
      <c r="R706" s="1"/>
      <c r="S706" s="1"/>
    </row>
    <row r="707" spans="1:19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2"/>
      <c r="M707" s="4"/>
      <c r="N707" s="1"/>
      <c r="O707" s="1"/>
      <c r="P707" s="1"/>
      <c r="Q707" s="1"/>
      <c r="R707" s="1"/>
      <c r="S707" s="1"/>
    </row>
    <row r="708" spans="1:19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2"/>
      <c r="M708" s="4"/>
      <c r="N708" s="1"/>
      <c r="O708" s="1"/>
      <c r="P708" s="1"/>
      <c r="Q708" s="1"/>
      <c r="R708" s="1"/>
      <c r="S708" s="1"/>
    </row>
    <row r="709" spans="1:19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2"/>
      <c r="M709" s="4"/>
      <c r="N709" s="1"/>
      <c r="O709" s="1"/>
      <c r="P709" s="1"/>
      <c r="Q709" s="1"/>
      <c r="R709" s="1"/>
      <c r="S709" s="1"/>
    </row>
    <row r="710" spans="1:19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2"/>
      <c r="M710" s="4"/>
      <c r="N710" s="1"/>
      <c r="O710" s="1"/>
      <c r="P710" s="1"/>
      <c r="Q710" s="1"/>
      <c r="R710" s="1"/>
      <c r="S710" s="1"/>
    </row>
    <row r="711" spans="1:19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2"/>
      <c r="M711" s="4"/>
      <c r="N711" s="1"/>
      <c r="O711" s="1"/>
      <c r="P711" s="1"/>
      <c r="Q711" s="1"/>
      <c r="R711" s="1"/>
      <c r="S711" s="1"/>
    </row>
    <row r="712" spans="1:19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2"/>
      <c r="M712" s="4"/>
      <c r="N712" s="1"/>
      <c r="O712" s="1"/>
      <c r="P712" s="1"/>
      <c r="Q712" s="1"/>
      <c r="R712" s="1"/>
      <c r="S712" s="1"/>
    </row>
    <row r="713" spans="1:19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2"/>
      <c r="M713" s="4"/>
      <c r="N713" s="1"/>
      <c r="O713" s="1"/>
      <c r="P713" s="1"/>
      <c r="Q713" s="1"/>
      <c r="R713" s="1"/>
      <c r="S713" s="1"/>
    </row>
    <row r="714" spans="1:19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2"/>
      <c r="M714" s="4"/>
      <c r="N714" s="1"/>
      <c r="O714" s="1"/>
      <c r="P714" s="1"/>
      <c r="Q714" s="1"/>
      <c r="R714" s="1"/>
      <c r="S714" s="1"/>
    </row>
    <row r="715" spans="1:19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2"/>
      <c r="M715" s="4"/>
      <c r="N715" s="1"/>
      <c r="O715" s="1"/>
      <c r="P715" s="1"/>
      <c r="Q715" s="1"/>
      <c r="R715" s="1"/>
      <c r="S715" s="1"/>
    </row>
    <row r="716" spans="1:19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2"/>
      <c r="M716" s="4"/>
      <c r="N716" s="1"/>
      <c r="O716" s="1"/>
      <c r="P716" s="1"/>
      <c r="Q716" s="1"/>
      <c r="R716" s="1"/>
      <c r="S716" s="1"/>
    </row>
    <row r="717" spans="1:19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2"/>
      <c r="M717" s="4"/>
      <c r="N717" s="1"/>
      <c r="O717" s="1"/>
      <c r="P717" s="1"/>
      <c r="Q717" s="1"/>
      <c r="R717" s="1"/>
      <c r="S717" s="1"/>
    </row>
    <row r="718" spans="1:19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2"/>
      <c r="M718" s="4"/>
      <c r="N718" s="1"/>
      <c r="O718" s="1"/>
      <c r="P718" s="1"/>
      <c r="Q718" s="1"/>
      <c r="R718" s="1"/>
      <c r="S718" s="1"/>
    </row>
    <row r="719" spans="1:19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2"/>
      <c r="M719" s="4"/>
      <c r="N719" s="1"/>
      <c r="O719" s="1"/>
      <c r="P719" s="1"/>
      <c r="Q719" s="1"/>
      <c r="R719" s="1"/>
      <c r="S719" s="1"/>
    </row>
    <row r="720" spans="1:19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2"/>
      <c r="M720" s="4"/>
      <c r="N720" s="1"/>
      <c r="O720" s="1"/>
      <c r="P720" s="1"/>
      <c r="Q720" s="1"/>
      <c r="R720" s="1"/>
      <c r="S720" s="1"/>
    </row>
    <row r="721" spans="1:19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2"/>
      <c r="M721" s="4"/>
      <c r="N721" s="1"/>
      <c r="O721" s="1"/>
      <c r="P721" s="1"/>
      <c r="Q721" s="1"/>
      <c r="R721" s="1"/>
      <c r="S721" s="1"/>
    </row>
    <row r="722" spans="1:19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2"/>
      <c r="M722" s="4"/>
      <c r="N722" s="1"/>
      <c r="O722" s="1"/>
      <c r="P722" s="1"/>
      <c r="Q722" s="1"/>
      <c r="R722" s="1"/>
      <c r="S722" s="1"/>
    </row>
    <row r="723" spans="1:19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2"/>
      <c r="M723" s="4"/>
      <c r="N723" s="1"/>
      <c r="O723" s="1"/>
      <c r="P723" s="1"/>
      <c r="Q723" s="1"/>
      <c r="R723" s="1"/>
      <c r="S723" s="1"/>
    </row>
    <row r="724" spans="1:19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2"/>
      <c r="M724" s="4"/>
      <c r="N724" s="1"/>
      <c r="O724" s="1"/>
      <c r="P724" s="1"/>
      <c r="Q724" s="1"/>
      <c r="R724" s="1"/>
      <c r="S724" s="1"/>
    </row>
    <row r="725" spans="1:19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2"/>
      <c r="M725" s="4"/>
      <c r="N725" s="1"/>
      <c r="O725" s="1"/>
      <c r="P725" s="1"/>
      <c r="Q725" s="1"/>
      <c r="R725" s="1"/>
      <c r="S725" s="1"/>
    </row>
    <row r="726" spans="1:19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2"/>
      <c r="M726" s="4"/>
      <c r="N726" s="1"/>
      <c r="O726" s="1"/>
      <c r="P726" s="1"/>
      <c r="Q726" s="1"/>
      <c r="R726" s="1"/>
      <c r="S726" s="1"/>
    </row>
    <row r="727" spans="1:19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2"/>
      <c r="M727" s="4"/>
      <c r="N727" s="1"/>
      <c r="O727" s="1"/>
      <c r="P727" s="1"/>
      <c r="Q727" s="1"/>
      <c r="R727" s="1"/>
      <c r="S727" s="1"/>
    </row>
    <row r="728" spans="1:19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2"/>
      <c r="M728" s="4"/>
      <c r="N728" s="1"/>
      <c r="O728" s="1"/>
      <c r="P728" s="1"/>
      <c r="Q728" s="1"/>
      <c r="R728" s="1"/>
      <c r="S728" s="1"/>
    </row>
    <row r="729" spans="1:19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2"/>
      <c r="M729" s="4"/>
      <c r="N729" s="1"/>
      <c r="O729" s="1"/>
      <c r="P729" s="1"/>
      <c r="Q729" s="1"/>
      <c r="R729" s="1"/>
      <c r="S729" s="1"/>
    </row>
    <row r="730" spans="1:19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2"/>
      <c r="M730" s="4"/>
      <c r="N730" s="1"/>
      <c r="O730" s="1"/>
      <c r="P730" s="1"/>
      <c r="Q730" s="1"/>
      <c r="R730" s="1"/>
      <c r="S730" s="1"/>
    </row>
    <row r="731" spans="1:19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2"/>
      <c r="M731" s="4"/>
      <c r="N731" s="1"/>
      <c r="O731" s="1"/>
      <c r="P731" s="1"/>
      <c r="Q731" s="1"/>
      <c r="R731" s="1"/>
      <c r="S731" s="1"/>
    </row>
    <row r="732" spans="1:19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2"/>
      <c r="M732" s="4"/>
      <c r="N732" s="1"/>
      <c r="O732" s="1"/>
      <c r="P732" s="1"/>
      <c r="Q732" s="1"/>
      <c r="R732" s="1"/>
      <c r="S732" s="1"/>
    </row>
    <row r="733" spans="1:19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2"/>
      <c r="M733" s="4"/>
      <c r="N733" s="1"/>
      <c r="O733" s="1"/>
      <c r="P733" s="1"/>
      <c r="Q733" s="1"/>
      <c r="R733" s="1"/>
      <c r="S733" s="1"/>
    </row>
    <row r="734" spans="1:19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2"/>
      <c r="M734" s="4"/>
      <c r="N734" s="1"/>
      <c r="O734" s="1"/>
      <c r="P734" s="1"/>
      <c r="Q734" s="1"/>
      <c r="R734" s="1"/>
      <c r="S734" s="1"/>
    </row>
    <row r="735" spans="1:19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2"/>
      <c r="M735" s="4"/>
      <c r="N735" s="1"/>
      <c r="O735" s="1"/>
      <c r="P735" s="1"/>
      <c r="Q735" s="1"/>
      <c r="R735" s="1"/>
      <c r="S735" s="1"/>
    </row>
    <row r="736" spans="1:19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2"/>
      <c r="M736" s="4"/>
      <c r="N736" s="1"/>
      <c r="O736" s="1"/>
      <c r="P736" s="1"/>
      <c r="Q736" s="1"/>
      <c r="R736" s="1"/>
      <c r="S736" s="1"/>
    </row>
    <row r="737" spans="1:19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2"/>
      <c r="M737" s="4"/>
      <c r="N737" s="1"/>
      <c r="O737" s="1"/>
      <c r="P737" s="1"/>
      <c r="Q737" s="1"/>
      <c r="R737" s="1"/>
      <c r="S737" s="1"/>
    </row>
    <row r="738" spans="1:19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2"/>
      <c r="M738" s="4"/>
      <c r="N738" s="1"/>
      <c r="O738" s="1"/>
      <c r="P738" s="1"/>
      <c r="Q738" s="1"/>
      <c r="R738" s="1"/>
      <c r="S738" s="1"/>
    </row>
    <row r="739" spans="1:19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2"/>
      <c r="M739" s="4"/>
      <c r="N739" s="1"/>
      <c r="O739" s="1"/>
      <c r="P739" s="1"/>
      <c r="Q739" s="1"/>
      <c r="R739" s="1"/>
      <c r="S739" s="1"/>
    </row>
    <row r="740" spans="1:19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2"/>
      <c r="M740" s="4"/>
      <c r="N740" s="1"/>
      <c r="O740" s="1"/>
      <c r="P740" s="1"/>
      <c r="Q740" s="1"/>
      <c r="R740" s="1"/>
      <c r="S740" s="1"/>
    </row>
    <row r="741" spans="1:19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2"/>
      <c r="M741" s="4"/>
      <c r="N741" s="1"/>
      <c r="O741" s="1"/>
      <c r="P741" s="1"/>
      <c r="Q741" s="1"/>
      <c r="R741" s="1"/>
      <c r="S741" s="1"/>
    </row>
    <row r="742" spans="1:19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2"/>
      <c r="M742" s="4"/>
      <c r="N742" s="1"/>
      <c r="O742" s="1"/>
      <c r="P742" s="1"/>
      <c r="Q742" s="1"/>
      <c r="R742" s="1"/>
      <c r="S742" s="1"/>
    </row>
    <row r="743" spans="1:19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2"/>
      <c r="M743" s="4"/>
      <c r="N743" s="1"/>
      <c r="O743" s="1"/>
      <c r="P743" s="1"/>
      <c r="Q743" s="1"/>
      <c r="R743" s="1"/>
      <c r="S743" s="1"/>
    </row>
    <row r="744" spans="1:19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2"/>
      <c r="M744" s="4"/>
      <c r="N744" s="1"/>
      <c r="O744" s="1"/>
      <c r="P744" s="1"/>
      <c r="Q744" s="1"/>
      <c r="R744" s="1"/>
      <c r="S744" s="1"/>
    </row>
    <row r="745" spans="1:19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2"/>
      <c r="M745" s="4"/>
      <c r="N745" s="1"/>
      <c r="O745" s="1"/>
      <c r="P745" s="1"/>
      <c r="Q745" s="1"/>
      <c r="R745" s="1"/>
      <c r="S745" s="1"/>
    </row>
    <row r="746" spans="1:19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2"/>
      <c r="M746" s="4"/>
      <c r="N746" s="1"/>
      <c r="O746" s="1"/>
      <c r="P746" s="1"/>
      <c r="Q746" s="1"/>
      <c r="R746" s="1"/>
      <c r="S746" s="1"/>
    </row>
    <row r="747" spans="1:19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2"/>
      <c r="M747" s="4"/>
      <c r="N747" s="1"/>
      <c r="O747" s="1"/>
      <c r="P747" s="1"/>
      <c r="Q747" s="1"/>
      <c r="R747" s="1"/>
      <c r="S747" s="1"/>
    </row>
    <row r="748" spans="1:19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2"/>
      <c r="M748" s="4"/>
      <c r="N748" s="1"/>
      <c r="O748" s="1"/>
      <c r="P748" s="1"/>
      <c r="Q748" s="1"/>
      <c r="R748" s="1"/>
      <c r="S748" s="1"/>
    </row>
    <row r="749" spans="1:19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2"/>
      <c r="M749" s="4"/>
      <c r="N749" s="1"/>
      <c r="O749" s="1"/>
      <c r="P749" s="1"/>
      <c r="Q749" s="1"/>
      <c r="R749" s="1"/>
      <c r="S749" s="1"/>
    </row>
    <row r="750" spans="1:19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2"/>
      <c r="M750" s="4"/>
      <c r="N750" s="1"/>
      <c r="O750" s="1"/>
      <c r="P750" s="1"/>
      <c r="Q750" s="1"/>
      <c r="R750" s="1"/>
      <c r="S750" s="1"/>
    </row>
    <row r="751" spans="1:19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2"/>
      <c r="M751" s="4"/>
      <c r="N751" s="1"/>
      <c r="O751" s="1"/>
      <c r="P751" s="1"/>
      <c r="Q751" s="1"/>
      <c r="R751" s="1"/>
      <c r="S751" s="1"/>
    </row>
    <row r="752" spans="1:19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2"/>
      <c r="M752" s="4"/>
      <c r="N752" s="1"/>
      <c r="O752" s="1"/>
      <c r="P752" s="1"/>
      <c r="Q752" s="1"/>
      <c r="R752" s="1"/>
      <c r="S752" s="1"/>
    </row>
    <row r="753" spans="1:19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2"/>
      <c r="M753" s="4"/>
      <c r="N753" s="1"/>
      <c r="O753" s="1"/>
      <c r="P753" s="1"/>
      <c r="Q753" s="1"/>
      <c r="R753" s="1"/>
      <c r="S753" s="1"/>
    </row>
    <row r="754" spans="1:19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2"/>
      <c r="M754" s="4"/>
      <c r="N754" s="1"/>
      <c r="O754" s="1"/>
      <c r="P754" s="1"/>
      <c r="Q754" s="1"/>
      <c r="R754" s="1"/>
      <c r="S754" s="1"/>
    </row>
    <row r="755" spans="1:19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2"/>
      <c r="M755" s="4"/>
      <c r="N755" s="1"/>
      <c r="O755" s="1"/>
      <c r="P755" s="1"/>
      <c r="Q755" s="1"/>
      <c r="R755" s="1"/>
      <c r="S755" s="1"/>
    </row>
    <row r="756" spans="1:19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2"/>
      <c r="M756" s="4"/>
      <c r="N756" s="1"/>
      <c r="O756" s="1"/>
      <c r="P756" s="1"/>
      <c r="Q756" s="1"/>
      <c r="R756" s="1"/>
      <c r="S756" s="1"/>
    </row>
    <row r="757" spans="1:19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2"/>
      <c r="M757" s="4"/>
      <c r="N757" s="1"/>
      <c r="O757" s="1"/>
      <c r="P757" s="1"/>
      <c r="Q757" s="1"/>
      <c r="R757" s="1"/>
      <c r="S757" s="1"/>
    </row>
    <row r="758" spans="1:19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2"/>
      <c r="M758" s="4"/>
      <c r="N758" s="1"/>
      <c r="O758" s="1"/>
      <c r="P758" s="1"/>
      <c r="Q758" s="1"/>
      <c r="R758" s="1"/>
      <c r="S758" s="1"/>
    </row>
    <row r="759" spans="1:19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2"/>
      <c r="M759" s="4"/>
      <c r="N759" s="1"/>
      <c r="O759" s="1"/>
      <c r="P759" s="1"/>
      <c r="Q759" s="1"/>
      <c r="R759" s="1"/>
      <c r="S759" s="1"/>
    </row>
    <row r="760" spans="1:19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2"/>
      <c r="M760" s="4"/>
      <c r="N760" s="1"/>
      <c r="O760" s="1"/>
      <c r="P760" s="1"/>
      <c r="Q760" s="1"/>
      <c r="R760" s="1"/>
      <c r="S760" s="1"/>
    </row>
    <row r="761" spans="1:19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2"/>
      <c r="M761" s="4"/>
      <c r="N761" s="1"/>
      <c r="O761" s="1"/>
      <c r="P761" s="1"/>
      <c r="Q761" s="1"/>
      <c r="R761" s="1"/>
      <c r="S761" s="1"/>
    </row>
    <row r="762" spans="1:19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2"/>
      <c r="M762" s="4"/>
      <c r="N762" s="1"/>
      <c r="O762" s="1"/>
      <c r="P762" s="1"/>
      <c r="Q762" s="1"/>
      <c r="R762" s="1"/>
      <c r="S762" s="1"/>
    </row>
    <row r="763" spans="1:19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2"/>
      <c r="M763" s="4"/>
      <c r="N763" s="1"/>
      <c r="O763" s="1"/>
      <c r="P763" s="1"/>
      <c r="Q763" s="1"/>
      <c r="R763" s="1"/>
      <c r="S763" s="1"/>
    </row>
    <row r="764" spans="1:19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2"/>
      <c r="M764" s="4"/>
      <c r="N764" s="1"/>
      <c r="O764" s="1"/>
      <c r="P764" s="1"/>
      <c r="Q764" s="1"/>
      <c r="R764" s="1"/>
      <c r="S764" s="1"/>
    </row>
    <row r="765" spans="1:19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2"/>
      <c r="M765" s="4"/>
      <c r="N765" s="1"/>
      <c r="O765" s="1"/>
      <c r="P765" s="1"/>
      <c r="Q765" s="1"/>
      <c r="R765" s="1"/>
      <c r="S765" s="1"/>
    </row>
    <row r="766" spans="1:19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2"/>
      <c r="M766" s="4"/>
      <c r="N766" s="1"/>
      <c r="O766" s="1"/>
      <c r="P766" s="1"/>
      <c r="Q766" s="1"/>
      <c r="R766" s="1"/>
      <c r="S766" s="1"/>
    </row>
    <row r="767" spans="1:19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2"/>
      <c r="M767" s="4"/>
      <c r="N767" s="1"/>
      <c r="O767" s="1"/>
      <c r="P767" s="1"/>
      <c r="Q767" s="1"/>
      <c r="R767" s="1"/>
      <c r="S767" s="1"/>
    </row>
    <row r="768" spans="1:19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2"/>
      <c r="M768" s="4"/>
      <c r="N768" s="1"/>
      <c r="O768" s="1"/>
      <c r="P768" s="1"/>
      <c r="Q768" s="1"/>
      <c r="R768" s="1"/>
      <c r="S768" s="1"/>
    </row>
    <row r="769" spans="1:19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2"/>
      <c r="M769" s="4"/>
      <c r="N769" s="1"/>
      <c r="O769" s="1"/>
      <c r="P769" s="1"/>
      <c r="Q769" s="1"/>
      <c r="R769" s="1"/>
      <c r="S769" s="1"/>
    </row>
    <row r="770" spans="1:19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2"/>
      <c r="M770" s="4"/>
      <c r="N770" s="1"/>
      <c r="O770" s="1"/>
      <c r="P770" s="1"/>
      <c r="Q770" s="1"/>
      <c r="R770" s="1"/>
      <c r="S770" s="1"/>
    </row>
    <row r="771" spans="1:19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2"/>
      <c r="M771" s="4"/>
      <c r="N771" s="1"/>
      <c r="O771" s="1"/>
      <c r="P771" s="1"/>
      <c r="Q771" s="1"/>
      <c r="R771" s="1"/>
      <c r="S771" s="1"/>
    </row>
    <row r="772" spans="1:19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2"/>
      <c r="M772" s="4"/>
      <c r="N772" s="1"/>
      <c r="O772" s="1"/>
      <c r="P772" s="1"/>
      <c r="Q772" s="1"/>
      <c r="R772" s="1"/>
      <c r="S772" s="1"/>
    </row>
    <row r="773" spans="1:19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2"/>
      <c r="M773" s="4"/>
      <c r="N773" s="1"/>
      <c r="O773" s="1"/>
      <c r="P773" s="1"/>
      <c r="Q773" s="1"/>
      <c r="R773" s="1"/>
      <c r="S773" s="1"/>
    </row>
    <row r="774" spans="1:19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2"/>
      <c r="M774" s="4"/>
      <c r="N774" s="1"/>
      <c r="O774" s="1"/>
      <c r="P774" s="1"/>
      <c r="Q774" s="1"/>
      <c r="R774" s="1"/>
      <c r="S774" s="1"/>
    </row>
    <row r="775" spans="1:19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2"/>
      <c r="M775" s="4"/>
      <c r="N775" s="1"/>
      <c r="O775" s="1"/>
      <c r="P775" s="1"/>
      <c r="Q775" s="1"/>
      <c r="R775" s="1"/>
      <c r="S775" s="1"/>
    </row>
    <row r="776" spans="1:19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2"/>
      <c r="M776" s="4"/>
      <c r="N776" s="1"/>
      <c r="O776" s="1"/>
      <c r="P776" s="1"/>
      <c r="Q776" s="1"/>
      <c r="R776" s="1"/>
      <c r="S776" s="1"/>
    </row>
    <row r="777" spans="1:19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2"/>
      <c r="M777" s="4"/>
      <c r="N777" s="1"/>
      <c r="O777" s="1"/>
      <c r="P777" s="1"/>
      <c r="Q777" s="1"/>
      <c r="R777" s="1"/>
      <c r="S777" s="1"/>
    </row>
    <row r="778" spans="1:19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2"/>
      <c r="M778" s="4"/>
      <c r="N778" s="1"/>
      <c r="O778" s="1"/>
      <c r="P778" s="1"/>
      <c r="Q778" s="1"/>
      <c r="R778" s="1"/>
      <c r="S778" s="1"/>
    </row>
    <row r="779" spans="1:19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2"/>
      <c r="M779" s="4"/>
      <c r="N779" s="1"/>
      <c r="O779" s="1"/>
      <c r="P779" s="1"/>
      <c r="Q779" s="1"/>
      <c r="R779" s="1"/>
      <c r="S779" s="1"/>
    </row>
    <row r="780" spans="1:19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2"/>
      <c r="M780" s="4"/>
      <c r="N780" s="1"/>
      <c r="O780" s="1"/>
      <c r="P780" s="1"/>
      <c r="Q780" s="1"/>
      <c r="R780" s="1"/>
      <c r="S780" s="1"/>
    </row>
    <row r="781" spans="1:19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2"/>
      <c r="M781" s="4"/>
      <c r="N781" s="1"/>
      <c r="O781" s="1"/>
      <c r="P781" s="1"/>
      <c r="Q781" s="1"/>
      <c r="R781" s="1"/>
      <c r="S781" s="1"/>
    </row>
    <row r="782" spans="1:19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2"/>
      <c r="M782" s="4"/>
      <c r="N782" s="1"/>
      <c r="O782" s="1"/>
      <c r="P782" s="1"/>
      <c r="Q782" s="1"/>
      <c r="R782" s="1"/>
      <c r="S782" s="1"/>
    </row>
    <row r="783" spans="1:19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2"/>
      <c r="M783" s="4"/>
      <c r="N783" s="1"/>
      <c r="O783" s="1"/>
      <c r="P783" s="1"/>
      <c r="Q783" s="1"/>
      <c r="R783" s="1"/>
      <c r="S783" s="1"/>
    </row>
    <row r="784" spans="1:19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2"/>
      <c r="M784" s="4"/>
      <c r="N784" s="1"/>
      <c r="O784" s="1"/>
      <c r="P784" s="1"/>
      <c r="Q784" s="1"/>
      <c r="R784" s="1"/>
      <c r="S784" s="1"/>
    </row>
    <row r="785" spans="1:19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2"/>
      <c r="M785" s="4"/>
      <c r="N785" s="1"/>
      <c r="O785" s="1"/>
      <c r="P785" s="1"/>
      <c r="Q785" s="1"/>
      <c r="R785" s="1"/>
      <c r="S785" s="1"/>
    </row>
    <row r="786" spans="1:19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2"/>
      <c r="M786" s="4"/>
      <c r="N786" s="1"/>
      <c r="O786" s="1"/>
      <c r="P786" s="1"/>
      <c r="Q786" s="1"/>
      <c r="R786" s="1"/>
      <c r="S786" s="1"/>
    </row>
    <row r="787" spans="1:19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2"/>
      <c r="M787" s="4"/>
      <c r="N787" s="1"/>
      <c r="O787" s="1"/>
      <c r="P787" s="1"/>
      <c r="Q787" s="1"/>
      <c r="R787" s="1"/>
      <c r="S787" s="1"/>
    </row>
    <row r="788" spans="1:19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2"/>
      <c r="M788" s="4"/>
      <c r="N788" s="1"/>
      <c r="O788" s="1"/>
      <c r="P788" s="1"/>
      <c r="Q788" s="1"/>
      <c r="R788" s="1"/>
      <c r="S788" s="1"/>
    </row>
    <row r="789" spans="1:19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2"/>
      <c r="M789" s="4"/>
      <c r="N789" s="1"/>
      <c r="O789" s="1"/>
      <c r="P789" s="1"/>
      <c r="Q789" s="1"/>
      <c r="R789" s="1"/>
      <c r="S789" s="1"/>
    </row>
    <row r="790" spans="1:19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2"/>
      <c r="M790" s="4"/>
      <c r="N790" s="1"/>
      <c r="O790" s="1"/>
      <c r="P790" s="1"/>
      <c r="Q790" s="1"/>
      <c r="R790" s="1"/>
      <c r="S790" s="1"/>
    </row>
    <row r="791" spans="1:19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2"/>
      <c r="M791" s="4"/>
      <c r="N791" s="1"/>
      <c r="O791" s="1"/>
      <c r="P791" s="1"/>
      <c r="Q791" s="1"/>
      <c r="R791" s="1"/>
      <c r="S791" s="1"/>
    </row>
    <row r="792" spans="1:19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2"/>
      <c r="M792" s="4"/>
      <c r="N792" s="1"/>
      <c r="O792" s="1"/>
      <c r="P792" s="1"/>
      <c r="Q792" s="1"/>
      <c r="R792" s="1"/>
      <c r="S792" s="1"/>
    </row>
    <row r="793" spans="1:19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2"/>
      <c r="M793" s="4"/>
      <c r="N793" s="1"/>
      <c r="O793" s="1"/>
      <c r="P793" s="1"/>
      <c r="Q793" s="1"/>
      <c r="R793" s="1"/>
      <c r="S793" s="1"/>
    </row>
    <row r="794" spans="1:19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2"/>
      <c r="M794" s="4"/>
      <c r="N794" s="1"/>
      <c r="O794" s="1"/>
      <c r="P794" s="1"/>
      <c r="Q794" s="1"/>
      <c r="R794" s="1"/>
      <c r="S794" s="1"/>
    </row>
    <row r="795" spans="1:19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2"/>
      <c r="M795" s="4"/>
      <c r="N795" s="1"/>
      <c r="O795" s="1"/>
      <c r="P795" s="1"/>
      <c r="Q795" s="1"/>
      <c r="R795" s="1"/>
      <c r="S795" s="1"/>
    </row>
    <row r="796" spans="1:19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2"/>
      <c r="M796" s="4"/>
      <c r="N796" s="1"/>
      <c r="O796" s="1"/>
      <c r="P796" s="1"/>
      <c r="Q796" s="1"/>
      <c r="R796" s="1"/>
      <c r="S796" s="1"/>
    </row>
    <row r="797" spans="1:19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2"/>
      <c r="M797" s="4"/>
      <c r="N797" s="1"/>
      <c r="O797" s="1"/>
      <c r="P797" s="1"/>
      <c r="Q797" s="1"/>
      <c r="R797" s="1"/>
      <c r="S797" s="1"/>
    </row>
    <row r="798" spans="1:19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2"/>
      <c r="M798" s="4"/>
      <c r="N798" s="1"/>
      <c r="O798" s="1"/>
      <c r="P798" s="1"/>
      <c r="Q798" s="1"/>
      <c r="R798" s="1"/>
      <c r="S798" s="1"/>
    </row>
    <row r="799" spans="1:19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2"/>
      <c r="M799" s="4"/>
      <c r="N799" s="1"/>
      <c r="O799" s="1"/>
      <c r="P799" s="1"/>
      <c r="Q799" s="1"/>
      <c r="R799" s="1"/>
      <c r="S799" s="1"/>
    </row>
    <row r="800" spans="1:19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2"/>
      <c r="M800" s="4"/>
      <c r="N800" s="1"/>
      <c r="O800" s="1"/>
      <c r="P800" s="1"/>
      <c r="Q800" s="1"/>
      <c r="R800" s="1"/>
      <c r="S800" s="1"/>
    </row>
    <row r="801" spans="1:19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2"/>
      <c r="M801" s="4"/>
      <c r="N801" s="1"/>
      <c r="O801" s="1"/>
      <c r="P801" s="1"/>
      <c r="Q801" s="1"/>
      <c r="R801" s="1"/>
      <c r="S801" s="1"/>
    </row>
    <row r="802" spans="1:19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2"/>
      <c r="M802" s="4"/>
      <c r="N802" s="1"/>
      <c r="O802" s="1"/>
      <c r="P802" s="1"/>
      <c r="Q802" s="1"/>
      <c r="R802" s="1"/>
      <c r="S802" s="1"/>
    </row>
    <row r="803" spans="1:19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2"/>
      <c r="M803" s="4"/>
      <c r="N803" s="1"/>
      <c r="O803" s="1"/>
      <c r="P803" s="1"/>
      <c r="Q803" s="1"/>
      <c r="R803" s="1"/>
      <c r="S803" s="1"/>
    </row>
    <row r="804" spans="1:19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2"/>
      <c r="M804" s="4"/>
      <c r="N804" s="1"/>
      <c r="O804" s="1"/>
      <c r="P804" s="1"/>
      <c r="Q804" s="1"/>
      <c r="R804" s="1"/>
      <c r="S804" s="1"/>
    </row>
    <row r="805" spans="1:19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2"/>
      <c r="M805" s="4"/>
      <c r="N805" s="1"/>
      <c r="O805" s="1"/>
      <c r="P805" s="1"/>
      <c r="Q805" s="1"/>
      <c r="R805" s="1"/>
      <c r="S805" s="1"/>
    </row>
    <row r="806" spans="1:19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2"/>
      <c r="M806" s="4"/>
      <c r="N806" s="1"/>
      <c r="O806" s="1"/>
      <c r="P806" s="1"/>
      <c r="Q806" s="1"/>
      <c r="R806" s="1"/>
      <c r="S806" s="1"/>
    </row>
    <row r="807" spans="1:19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2"/>
      <c r="M807" s="4"/>
      <c r="N807" s="1"/>
      <c r="O807" s="1"/>
      <c r="P807" s="1"/>
      <c r="Q807" s="1"/>
      <c r="R807" s="1"/>
      <c r="S807" s="1"/>
    </row>
    <row r="808" spans="1:19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2"/>
      <c r="M808" s="4"/>
      <c r="N808" s="1"/>
      <c r="O808" s="1"/>
      <c r="P808" s="1"/>
      <c r="Q808" s="1"/>
      <c r="R808" s="1"/>
      <c r="S808" s="1"/>
    </row>
    <row r="809" spans="1:19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2"/>
      <c r="M809" s="4"/>
      <c r="N809" s="1"/>
      <c r="O809" s="1"/>
      <c r="P809" s="1"/>
      <c r="Q809" s="1"/>
      <c r="R809" s="1"/>
      <c r="S809" s="1"/>
    </row>
    <row r="810" spans="1:19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2"/>
      <c r="M810" s="4"/>
      <c r="N810" s="1"/>
      <c r="O810" s="1"/>
      <c r="P810" s="1"/>
      <c r="Q810" s="1"/>
      <c r="R810" s="1"/>
      <c r="S810" s="1"/>
    </row>
    <row r="811" spans="1:19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2"/>
      <c r="M811" s="4"/>
      <c r="N811" s="1"/>
      <c r="O811" s="1"/>
      <c r="P811" s="1"/>
      <c r="Q811" s="1"/>
      <c r="R811" s="1"/>
      <c r="S811" s="1"/>
    </row>
    <row r="812" spans="1:19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2"/>
      <c r="M812" s="4"/>
      <c r="N812" s="1"/>
      <c r="O812" s="1"/>
      <c r="P812" s="1"/>
      <c r="Q812" s="1"/>
      <c r="R812" s="1"/>
      <c r="S812" s="1"/>
    </row>
    <row r="813" spans="1:19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2"/>
      <c r="M813" s="4"/>
      <c r="N813" s="1"/>
      <c r="O813" s="1"/>
      <c r="P813" s="1"/>
      <c r="Q813" s="1"/>
      <c r="R813" s="1"/>
      <c r="S813" s="1"/>
    </row>
    <row r="814" spans="1:19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2"/>
      <c r="M814" s="4"/>
      <c r="N814" s="1"/>
      <c r="O814" s="1"/>
      <c r="P814" s="1"/>
      <c r="Q814" s="1"/>
      <c r="R814" s="1"/>
      <c r="S814" s="1"/>
    </row>
    <row r="815" spans="1:19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2"/>
      <c r="M815" s="4"/>
      <c r="N815" s="1"/>
      <c r="O815" s="1"/>
      <c r="P815" s="1"/>
      <c r="Q815" s="1"/>
      <c r="R815" s="1"/>
      <c r="S815" s="1"/>
    </row>
    <row r="816" spans="1:19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2"/>
      <c r="M816" s="4"/>
      <c r="N816" s="1"/>
      <c r="O816" s="1"/>
      <c r="P816" s="1"/>
      <c r="Q816" s="1"/>
      <c r="R816" s="1"/>
      <c r="S816" s="1"/>
    </row>
    <row r="817" spans="1:19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2"/>
      <c r="M817" s="4"/>
      <c r="N817" s="1"/>
      <c r="O817" s="1"/>
      <c r="P817" s="1"/>
      <c r="Q817" s="1"/>
      <c r="R817" s="1"/>
      <c r="S817" s="1"/>
    </row>
    <row r="818" spans="1:19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2"/>
      <c r="M818" s="4"/>
      <c r="N818" s="1"/>
      <c r="O818" s="1"/>
      <c r="P818" s="1"/>
      <c r="Q818" s="1"/>
      <c r="R818" s="1"/>
      <c r="S818" s="1"/>
    </row>
    <row r="819" spans="1:19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2"/>
      <c r="M819" s="4"/>
      <c r="N819" s="1"/>
      <c r="O819" s="1"/>
      <c r="P819" s="1"/>
      <c r="Q819" s="1"/>
      <c r="R819" s="1"/>
      <c r="S819" s="1"/>
    </row>
    <row r="820" spans="1:19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2"/>
      <c r="M820" s="4"/>
      <c r="N820" s="1"/>
      <c r="O820" s="1"/>
      <c r="P820" s="1"/>
      <c r="Q820" s="1"/>
      <c r="R820" s="1"/>
      <c r="S820" s="1"/>
    </row>
    <row r="821" spans="1:19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2"/>
      <c r="M821" s="4"/>
      <c r="N821" s="1"/>
      <c r="O821" s="1"/>
      <c r="P821" s="1"/>
      <c r="Q821" s="1"/>
      <c r="R821" s="1"/>
      <c r="S821" s="1"/>
    </row>
    <row r="822" spans="1:19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2"/>
      <c r="M822" s="4"/>
      <c r="N822" s="1"/>
      <c r="O822" s="1"/>
      <c r="P822" s="1"/>
      <c r="Q822" s="1"/>
      <c r="R822" s="1"/>
      <c r="S822" s="1"/>
    </row>
    <row r="823" spans="1:19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2"/>
      <c r="M823" s="4"/>
      <c r="N823" s="1"/>
      <c r="O823" s="1"/>
      <c r="P823" s="1"/>
      <c r="Q823" s="1"/>
      <c r="R823" s="1"/>
      <c r="S823" s="1"/>
    </row>
    <row r="824" spans="1:19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2"/>
      <c r="M824" s="4"/>
      <c r="N824" s="1"/>
      <c r="O824" s="1"/>
      <c r="P824" s="1"/>
      <c r="Q824" s="1"/>
      <c r="R824" s="1"/>
      <c r="S824" s="1"/>
    </row>
    <row r="825" spans="1:19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2"/>
      <c r="M825" s="4"/>
      <c r="N825" s="1"/>
      <c r="O825" s="1"/>
      <c r="P825" s="1"/>
      <c r="Q825" s="1"/>
      <c r="R825" s="1"/>
      <c r="S825" s="1"/>
    </row>
    <row r="826" spans="1:19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2"/>
      <c r="M826" s="4"/>
      <c r="N826" s="1"/>
      <c r="O826" s="1"/>
      <c r="P826" s="1"/>
      <c r="Q826" s="1"/>
      <c r="R826" s="1"/>
      <c r="S826" s="1"/>
    </row>
    <row r="827" spans="1:19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2"/>
      <c r="M827" s="4"/>
      <c r="N827" s="1"/>
      <c r="O827" s="1"/>
      <c r="P827" s="1"/>
      <c r="Q827" s="1"/>
      <c r="R827" s="1"/>
      <c r="S827" s="1"/>
    </row>
    <row r="828" spans="1:19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2"/>
      <c r="M828" s="4"/>
      <c r="N828" s="1"/>
      <c r="O828" s="1"/>
      <c r="P828" s="1"/>
      <c r="Q828" s="1"/>
      <c r="R828" s="1"/>
      <c r="S828" s="1"/>
    </row>
    <row r="829" spans="1:19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2"/>
      <c r="M829" s="4"/>
      <c r="N829" s="1"/>
      <c r="O829" s="1"/>
      <c r="P829" s="1"/>
      <c r="Q829" s="1"/>
      <c r="R829" s="1"/>
      <c r="S829" s="1"/>
    </row>
    <row r="830" spans="1:19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2"/>
      <c r="M830" s="4"/>
      <c r="N830" s="1"/>
      <c r="O830" s="1"/>
      <c r="P830" s="1"/>
      <c r="Q830" s="1"/>
      <c r="R830" s="1"/>
      <c r="S830" s="1"/>
    </row>
    <row r="831" spans="1:19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2"/>
      <c r="M831" s="4"/>
      <c r="N831" s="1"/>
      <c r="O831" s="1"/>
      <c r="P831" s="1"/>
      <c r="Q831" s="1"/>
      <c r="R831" s="1"/>
      <c r="S831" s="1"/>
    </row>
    <row r="832" spans="1:19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2"/>
      <c r="M832" s="4"/>
      <c r="N832" s="1"/>
      <c r="O832" s="1"/>
      <c r="P832" s="1"/>
      <c r="Q832" s="1"/>
      <c r="R832" s="1"/>
      <c r="S832" s="1"/>
    </row>
    <row r="833" spans="1:19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2"/>
      <c r="M833" s="4"/>
      <c r="N833" s="1"/>
      <c r="O833" s="1"/>
      <c r="P833" s="1"/>
      <c r="Q833" s="1"/>
      <c r="R833" s="1"/>
      <c r="S833" s="1"/>
    </row>
    <row r="834" spans="1:19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2"/>
      <c r="M834" s="4"/>
      <c r="N834" s="1"/>
      <c r="O834" s="1"/>
      <c r="P834" s="1"/>
      <c r="Q834" s="1"/>
      <c r="R834" s="1"/>
      <c r="S834" s="1"/>
    </row>
    <row r="835" spans="1:19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2"/>
      <c r="M835" s="4"/>
      <c r="N835" s="1"/>
      <c r="O835" s="1"/>
      <c r="P835" s="1"/>
      <c r="Q835" s="1"/>
      <c r="R835" s="1"/>
      <c r="S835" s="1"/>
    </row>
    <row r="836" spans="1:19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2"/>
      <c r="M836" s="4"/>
      <c r="N836" s="1"/>
      <c r="O836" s="1"/>
      <c r="P836" s="1"/>
      <c r="Q836" s="1"/>
      <c r="R836" s="1"/>
      <c r="S836" s="1"/>
    </row>
    <row r="837" spans="1:19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2"/>
      <c r="M837" s="4"/>
      <c r="N837" s="1"/>
      <c r="O837" s="1"/>
      <c r="P837" s="1"/>
      <c r="Q837" s="1"/>
      <c r="R837" s="1"/>
      <c r="S837" s="1"/>
    </row>
    <row r="838" spans="1:19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2"/>
      <c r="M838" s="4"/>
      <c r="N838" s="1"/>
      <c r="O838" s="1"/>
      <c r="P838" s="1"/>
      <c r="Q838" s="1"/>
      <c r="R838" s="1"/>
      <c r="S838" s="1"/>
    </row>
    <row r="839" spans="1:19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2"/>
      <c r="M839" s="4"/>
      <c r="N839" s="1"/>
      <c r="O839" s="1"/>
      <c r="P839" s="1"/>
      <c r="Q839" s="1"/>
      <c r="R839" s="1"/>
      <c r="S839" s="1"/>
    </row>
    <row r="840" spans="1:19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2"/>
      <c r="M840" s="4"/>
      <c r="N840" s="1"/>
      <c r="O840" s="1"/>
      <c r="P840" s="1"/>
      <c r="Q840" s="1"/>
      <c r="R840" s="1"/>
      <c r="S840" s="1"/>
    </row>
    <row r="841" spans="1:19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2"/>
      <c r="M841" s="4"/>
      <c r="N841" s="1"/>
      <c r="O841" s="1"/>
      <c r="P841" s="1"/>
      <c r="Q841" s="1"/>
      <c r="R841" s="1"/>
      <c r="S841" s="1"/>
    </row>
    <row r="842" spans="1:19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2"/>
      <c r="M842" s="4"/>
      <c r="N842" s="1"/>
      <c r="O842" s="1"/>
      <c r="P842" s="1"/>
      <c r="Q842" s="1"/>
      <c r="R842" s="1"/>
      <c r="S842" s="1"/>
    </row>
    <row r="843" spans="1:19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2"/>
      <c r="M843" s="4"/>
      <c r="N843" s="1"/>
      <c r="O843" s="1"/>
      <c r="P843" s="1"/>
      <c r="Q843" s="1"/>
      <c r="R843" s="1"/>
      <c r="S843" s="1"/>
    </row>
    <row r="844" spans="1:19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2"/>
      <c r="M844" s="4"/>
      <c r="N844" s="1"/>
      <c r="O844" s="1"/>
      <c r="P844" s="1"/>
      <c r="Q844" s="1"/>
      <c r="R844" s="1"/>
      <c r="S844" s="1"/>
    </row>
    <row r="845" spans="1:19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2"/>
      <c r="M845" s="4"/>
      <c r="N845" s="1"/>
      <c r="O845" s="1"/>
      <c r="P845" s="1"/>
      <c r="Q845" s="1"/>
      <c r="R845" s="1"/>
      <c r="S845" s="1"/>
    </row>
    <row r="846" spans="1:19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2"/>
      <c r="M846" s="4"/>
      <c r="N846" s="1"/>
      <c r="O846" s="1"/>
      <c r="P846" s="1"/>
      <c r="Q846" s="1"/>
      <c r="R846" s="1"/>
      <c r="S846" s="1"/>
    </row>
    <row r="847" spans="1:19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2"/>
      <c r="M847" s="4"/>
      <c r="N847" s="1"/>
      <c r="O847" s="1"/>
      <c r="P847" s="1"/>
      <c r="Q847" s="1"/>
      <c r="R847" s="1"/>
      <c r="S847" s="1"/>
    </row>
    <row r="848" spans="1:19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2"/>
      <c r="M848" s="4"/>
      <c r="N848" s="1"/>
      <c r="O848" s="1"/>
      <c r="P848" s="1"/>
      <c r="Q848" s="1"/>
      <c r="R848" s="1"/>
      <c r="S848" s="1"/>
    </row>
    <row r="849" spans="1:19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2"/>
      <c r="M849" s="4"/>
      <c r="N849" s="1"/>
      <c r="O849" s="1"/>
      <c r="P849" s="1"/>
      <c r="Q849" s="1"/>
      <c r="R849" s="1"/>
      <c r="S849" s="1"/>
    </row>
    <row r="850" spans="1:19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2"/>
      <c r="M850" s="4"/>
      <c r="N850" s="1"/>
      <c r="O850" s="1"/>
      <c r="P850" s="1"/>
      <c r="Q850" s="1"/>
      <c r="R850" s="1"/>
      <c r="S850" s="1"/>
    </row>
    <row r="851" spans="1:19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2"/>
      <c r="M851" s="4"/>
      <c r="N851" s="1"/>
      <c r="O851" s="1"/>
      <c r="P851" s="1"/>
      <c r="Q851" s="1"/>
      <c r="R851" s="1"/>
      <c r="S851" s="1"/>
    </row>
    <row r="852" spans="1:19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2"/>
      <c r="M852" s="4"/>
      <c r="N852" s="1"/>
      <c r="O852" s="1"/>
      <c r="P852" s="1"/>
      <c r="Q852" s="1"/>
      <c r="R852" s="1"/>
      <c r="S852" s="1"/>
    </row>
    <row r="853" spans="1:19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2"/>
      <c r="M853" s="4"/>
      <c r="N853" s="1"/>
      <c r="O853" s="1"/>
      <c r="P853" s="1"/>
      <c r="Q853" s="1"/>
      <c r="R853" s="1"/>
      <c r="S853" s="1"/>
    </row>
    <row r="854" spans="1:19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2"/>
      <c r="M854" s="4"/>
      <c r="N854" s="1"/>
      <c r="O854" s="1"/>
      <c r="P854" s="1"/>
      <c r="Q854" s="1"/>
      <c r="R854" s="1"/>
      <c r="S854" s="1"/>
    </row>
    <row r="855" spans="1:19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2"/>
      <c r="M855" s="4"/>
      <c r="N855" s="1"/>
      <c r="O855" s="1"/>
      <c r="P855" s="1"/>
      <c r="Q855" s="1"/>
      <c r="R855" s="1"/>
      <c r="S855" s="1"/>
    </row>
    <row r="856" spans="1:19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2"/>
      <c r="M856" s="4"/>
      <c r="N856" s="1"/>
      <c r="O856" s="1"/>
      <c r="P856" s="1"/>
      <c r="Q856" s="1"/>
      <c r="R856" s="1"/>
      <c r="S856" s="1"/>
    </row>
    <row r="857" spans="1:19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2"/>
      <c r="M857" s="4"/>
      <c r="N857" s="1"/>
      <c r="O857" s="1"/>
      <c r="P857" s="1"/>
      <c r="Q857" s="1"/>
      <c r="R857" s="1"/>
      <c r="S857" s="1"/>
    </row>
    <row r="858" spans="1:19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2"/>
      <c r="M858" s="4"/>
      <c r="N858" s="1"/>
      <c r="O858" s="1"/>
      <c r="P858" s="1"/>
      <c r="Q858" s="1"/>
      <c r="R858" s="1"/>
      <c r="S858" s="1"/>
    </row>
    <row r="859" spans="1:19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2"/>
      <c r="M859" s="4"/>
      <c r="N859" s="1"/>
      <c r="O859" s="1"/>
      <c r="P859" s="1"/>
      <c r="Q859" s="1"/>
      <c r="R859" s="1"/>
      <c r="S859" s="1"/>
    </row>
    <row r="860" spans="1:19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2"/>
      <c r="M860" s="4"/>
      <c r="N860" s="1"/>
      <c r="O860" s="1"/>
      <c r="P860" s="1"/>
      <c r="Q860" s="1"/>
      <c r="R860" s="1"/>
      <c r="S860" s="1"/>
    </row>
    <row r="861" spans="1:19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2"/>
      <c r="M861" s="4"/>
      <c r="N861" s="1"/>
      <c r="O861" s="1"/>
      <c r="P861" s="1"/>
      <c r="Q861" s="1"/>
      <c r="R861" s="1"/>
      <c r="S861" s="1"/>
    </row>
    <row r="862" spans="1:19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2"/>
      <c r="M862" s="4"/>
      <c r="N862" s="1"/>
      <c r="O862" s="1"/>
      <c r="P862" s="1"/>
      <c r="Q862" s="1"/>
      <c r="R862" s="1"/>
      <c r="S862" s="1"/>
    </row>
    <row r="863" spans="1:19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2"/>
      <c r="M863" s="4"/>
      <c r="N863" s="1"/>
      <c r="O863" s="1"/>
      <c r="P863" s="1"/>
      <c r="Q863" s="1"/>
      <c r="R863" s="1"/>
      <c r="S863" s="1"/>
    </row>
    <row r="864" spans="1:19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2"/>
      <c r="M864" s="4"/>
      <c r="N864" s="1"/>
      <c r="O864" s="1"/>
      <c r="P864" s="1"/>
      <c r="Q864" s="1"/>
      <c r="R864" s="1"/>
      <c r="S864" s="1"/>
    </row>
    <row r="865" spans="1:19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2"/>
      <c r="M865" s="4"/>
      <c r="N865" s="1"/>
      <c r="O865" s="1"/>
      <c r="P865" s="1"/>
      <c r="Q865" s="1"/>
      <c r="R865" s="1"/>
      <c r="S865" s="1"/>
    </row>
    <row r="866" spans="1:19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2"/>
      <c r="M866" s="4"/>
      <c r="N866" s="1"/>
      <c r="O866" s="1"/>
      <c r="P866" s="1"/>
      <c r="Q866" s="1"/>
      <c r="R866" s="1"/>
      <c r="S866" s="1"/>
    </row>
    <row r="867" spans="1:19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2"/>
      <c r="M867" s="4"/>
      <c r="N867" s="1"/>
      <c r="O867" s="1"/>
      <c r="P867" s="1"/>
      <c r="Q867" s="1"/>
      <c r="R867" s="1"/>
      <c r="S867" s="1"/>
    </row>
    <row r="868" spans="1:19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2"/>
      <c r="M868" s="4"/>
      <c r="N868" s="1"/>
      <c r="O868" s="1"/>
      <c r="P868" s="1"/>
      <c r="Q868" s="1"/>
      <c r="R868" s="1"/>
      <c r="S868" s="1"/>
    </row>
    <row r="869" spans="1:19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2"/>
      <c r="M869" s="4"/>
      <c r="N869" s="1"/>
      <c r="O869" s="1"/>
      <c r="P869" s="1"/>
      <c r="Q869" s="1"/>
      <c r="R869" s="1"/>
      <c r="S869" s="1"/>
    </row>
    <row r="870" spans="1:19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2"/>
      <c r="M870" s="4"/>
      <c r="N870" s="1"/>
      <c r="O870" s="1"/>
      <c r="P870" s="1"/>
      <c r="Q870" s="1"/>
      <c r="R870" s="1"/>
      <c r="S870" s="1"/>
    </row>
    <row r="871" spans="1:19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2"/>
      <c r="M871" s="4"/>
      <c r="N871" s="1"/>
      <c r="O871" s="1"/>
      <c r="P871" s="1"/>
      <c r="Q871" s="1"/>
      <c r="R871" s="1"/>
      <c r="S871" s="1"/>
    </row>
    <row r="872" spans="1:19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2"/>
      <c r="M872" s="4"/>
      <c r="N872" s="1"/>
      <c r="O872" s="1"/>
      <c r="P872" s="1"/>
      <c r="Q872" s="1"/>
      <c r="R872" s="1"/>
      <c r="S872" s="1"/>
    </row>
    <row r="873" spans="1:19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2"/>
      <c r="M873" s="4"/>
      <c r="N873" s="1"/>
      <c r="O873" s="1"/>
      <c r="P873" s="1"/>
      <c r="Q873" s="1"/>
      <c r="R873" s="1"/>
      <c r="S873" s="1"/>
    </row>
    <row r="874" spans="1:19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2"/>
      <c r="M874" s="4"/>
      <c r="N874" s="1"/>
      <c r="O874" s="1"/>
      <c r="P874" s="1"/>
      <c r="Q874" s="1"/>
      <c r="R874" s="1"/>
      <c r="S874" s="1"/>
    </row>
    <row r="875" spans="1:19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2"/>
      <c r="M875" s="4"/>
      <c r="N875" s="1"/>
      <c r="O875" s="1"/>
      <c r="P875" s="1"/>
      <c r="Q875" s="1"/>
      <c r="R875" s="1"/>
      <c r="S875" s="1"/>
    </row>
    <row r="876" spans="1:19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2"/>
      <c r="M876" s="4"/>
      <c r="N876" s="1"/>
      <c r="O876" s="1"/>
      <c r="P876" s="1"/>
      <c r="Q876" s="1"/>
      <c r="R876" s="1"/>
      <c r="S876" s="1"/>
    </row>
    <row r="877" spans="1:19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2"/>
      <c r="M877" s="4"/>
      <c r="N877" s="1"/>
      <c r="O877" s="1"/>
      <c r="P877" s="1"/>
      <c r="Q877" s="1"/>
      <c r="R877" s="1"/>
      <c r="S877" s="1"/>
    </row>
    <row r="878" spans="1:19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2"/>
      <c r="M878" s="4"/>
      <c r="N878" s="1"/>
      <c r="O878" s="1"/>
      <c r="P878" s="1"/>
      <c r="Q878" s="1"/>
      <c r="R878" s="1"/>
      <c r="S878" s="1"/>
    </row>
    <row r="879" spans="1:19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2"/>
      <c r="M879" s="4"/>
      <c r="N879" s="1"/>
      <c r="O879" s="1"/>
      <c r="P879" s="1"/>
      <c r="Q879" s="1"/>
      <c r="R879" s="1"/>
      <c r="S879" s="1"/>
    </row>
    <row r="880" spans="1:19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2"/>
      <c r="M880" s="4"/>
      <c r="N880" s="1"/>
      <c r="O880" s="1"/>
      <c r="P880" s="1"/>
      <c r="Q880" s="1"/>
      <c r="R880" s="1"/>
      <c r="S880" s="1"/>
    </row>
    <row r="881" spans="1:19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2"/>
      <c r="M881" s="4"/>
      <c r="N881" s="1"/>
      <c r="O881" s="1"/>
      <c r="P881" s="1"/>
      <c r="Q881" s="1"/>
      <c r="R881" s="1"/>
      <c r="S881" s="1"/>
    </row>
    <row r="882" spans="1:19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2"/>
      <c r="M882" s="4"/>
      <c r="N882" s="1"/>
      <c r="O882" s="1"/>
      <c r="P882" s="1"/>
      <c r="Q882" s="1"/>
      <c r="R882" s="1"/>
      <c r="S882" s="1"/>
    </row>
    <row r="883" spans="1:19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2"/>
      <c r="M883" s="4"/>
      <c r="N883" s="1"/>
      <c r="O883" s="1"/>
      <c r="P883" s="1"/>
      <c r="Q883" s="1"/>
      <c r="R883" s="1"/>
      <c r="S883" s="1"/>
    </row>
    <row r="884" spans="1:19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2"/>
      <c r="M884" s="4"/>
      <c r="N884" s="1"/>
      <c r="O884" s="1"/>
      <c r="P884" s="1"/>
      <c r="Q884" s="1"/>
      <c r="R884" s="1"/>
      <c r="S884" s="1"/>
    </row>
    <row r="885" spans="1:19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2"/>
      <c r="M885" s="4"/>
      <c r="N885" s="1"/>
      <c r="O885" s="1"/>
      <c r="P885" s="1"/>
      <c r="Q885" s="1"/>
      <c r="R885" s="1"/>
      <c r="S885" s="1"/>
    </row>
    <row r="886" spans="1:19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2"/>
      <c r="M886" s="4"/>
      <c r="N886" s="1"/>
      <c r="O886" s="1"/>
      <c r="P886" s="1"/>
      <c r="Q886" s="1"/>
      <c r="R886" s="1"/>
      <c r="S886" s="1"/>
    </row>
    <row r="887" spans="1:19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2"/>
      <c r="M887" s="4"/>
      <c r="N887" s="1"/>
      <c r="O887" s="1"/>
      <c r="P887" s="1"/>
      <c r="Q887" s="1"/>
      <c r="R887" s="1"/>
      <c r="S887" s="1"/>
    </row>
    <row r="888" spans="1:19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2"/>
      <c r="M888" s="4"/>
      <c r="N888" s="1"/>
      <c r="O888" s="1"/>
      <c r="P888" s="1"/>
      <c r="Q888" s="1"/>
      <c r="R888" s="1"/>
      <c r="S888" s="1"/>
    </row>
    <row r="889" spans="1:19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2"/>
      <c r="M889" s="4"/>
      <c r="N889" s="1"/>
      <c r="O889" s="1"/>
      <c r="P889" s="1"/>
      <c r="Q889" s="1"/>
      <c r="R889" s="1"/>
      <c r="S889" s="1"/>
    </row>
    <row r="890" spans="1:19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2"/>
      <c r="M890" s="4"/>
      <c r="N890" s="1"/>
      <c r="O890" s="1"/>
      <c r="P890" s="1"/>
      <c r="Q890" s="1"/>
      <c r="R890" s="1"/>
      <c r="S890" s="1"/>
    </row>
    <row r="891" spans="1:19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2"/>
      <c r="M891" s="4"/>
      <c r="N891" s="1"/>
      <c r="O891" s="1"/>
      <c r="P891" s="1"/>
      <c r="Q891" s="1"/>
      <c r="R891" s="1"/>
      <c r="S891" s="1"/>
    </row>
    <row r="892" spans="1:19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2"/>
      <c r="M892" s="4"/>
      <c r="N892" s="1"/>
      <c r="O892" s="1"/>
      <c r="P892" s="1"/>
      <c r="Q892" s="1"/>
      <c r="R892" s="1"/>
      <c r="S892" s="1"/>
    </row>
    <row r="893" spans="1:19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2"/>
      <c r="M893" s="4"/>
      <c r="N893" s="1"/>
      <c r="O893" s="1"/>
      <c r="P893" s="1"/>
      <c r="Q893" s="1"/>
      <c r="R893" s="1"/>
      <c r="S893" s="1"/>
    </row>
    <row r="894" spans="1:19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2"/>
      <c r="M894" s="4"/>
      <c r="N894" s="1"/>
      <c r="O894" s="1"/>
      <c r="P894" s="1"/>
      <c r="Q894" s="1"/>
      <c r="R894" s="1"/>
      <c r="S894" s="1"/>
    </row>
    <row r="895" spans="1:19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2"/>
      <c r="M895" s="4"/>
      <c r="N895" s="1"/>
      <c r="O895" s="1"/>
      <c r="P895" s="1"/>
      <c r="Q895" s="1"/>
      <c r="R895" s="1"/>
      <c r="S895" s="1"/>
    </row>
    <row r="896" spans="1:19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2"/>
      <c r="M896" s="4"/>
      <c r="N896" s="1"/>
      <c r="O896" s="1"/>
      <c r="P896" s="1"/>
      <c r="Q896" s="1"/>
      <c r="R896" s="1"/>
      <c r="S896" s="1"/>
    </row>
    <row r="897" spans="1:19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2"/>
      <c r="M897" s="4"/>
      <c r="N897" s="1"/>
      <c r="O897" s="1"/>
      <c r="P897" s="1"/>
      <c r="Q897" s="1"/>
      <c r="R897" s="1"/>
      <c r="S897" s="1"/>
    </row>
    <row r="898" spans="1:19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2"/>
      <c r="M898" s="4"/>
      <c r="N898" s="1"/>
      <c r="O898" s="1"/>
      <c r="P898" s="1"/>
      <c r="Q898" s="1"/>
      <c r="R898" s="1"/>
      <c r="S898" s="1"/>
    </row>
    <row r="899" spans="1:19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2"/>
      <c r="M899" s="4"/>
      <c r="N899" s="1"/>
      <c r="O899" s="1"/>
      <c r="P899" s="1"/>
      <c r="Q899" s="1"/>
      <c r="R899" s="1"/>
      <c r="S899" s="1"/>
    </row>
    <row r="900" spans="1:19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2"/>
      <c r="M900" s="4"/>
      <c r="N900" s="1"/>
      <c r="O900" s="1"/>
      <c r="P900" s="1"/>
      <c r="Q900" s="1"/>
      <c r="R900" s="1"/>
      <c r="S900" s="1"/>
    </row>
    <row r="901" spans="1:19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2"/>
      <c r="M901" s="4"/>
      <c r="N901" s="1"/>
      <c r="O901" s="1"/>
      <c r="P901" s="1"/>
      <c r="Q901" s="1"/>
      <c r="R901" s="1"/>
      <c r="S901" s="1"/>
    </row>
    <row r="902" spans="1:19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2"/>
      <c r="M902" s="4"/>
      <c r="N902" s="1"/>
      <c r="O902" s="1"/>
      <c r="P902" s="1"/>
      <c r="Q902" s="1"/>
      <c r="R902" s="1"/>
      <c r="S902" s="1"/>
    </row>
    <row r="903" spans="1:19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2"/>
      <c r="M903" s="4"/>
      <c r="N903" s="1"/>
      <c r="O903" s="1"/>
      <c r="P903" s="1"/>
      <c r="Q903" s="1"/>
      <c r="R903" s="1"/>
      <c r="S903" s="1"/>
    </row>
    <row r="904" spans="1:19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2"/>
      <c r="M904" s="4"/>
      <c r="N904" s="1"/>
      <c r="O904" s="1"/>
      <c r="P904" s="1"/>
      <c r="Q904" s="1"/>
      <c r="R904" s="1"/>
      <c r="S904" s="1"/>
    </row>
    <row r="905" spans="1:19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2"/>
      <c r="M905" s="4"/>
      <c r="N905" s="1"/>
      <c r="O905" s="1"/>
      <c r="P905" s="1"/>
      <c r="Q905" s="1"/>
      <c r="R905" s="1"/>
      <c r="S905" s="1"/>
    </row>
    <row r="906" spans="1:19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2"/>
      <c r="M906" s="4"/>
      <c r="N906" s="1"/>
      <c r="O906" s="1"/>
      <c r="P906" s="1"/>
      <c r="Q906" s="1"/>
      <c r="R906" s="1"/>
      <c r="S906" s="1"/>
    </row>
    <row r="907" spans="1:19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2"/>
      <c r="M907" s="4"/>
      <c r="N907" s="1"/>
      <c r="O907" s="1"/>
      <c r="P907" s="1"/>
      <c r="Q907" s="1"/>
      <c r="R907" s="1"/>
      <c r="S907" s="1"/>
    </row>
    <row r="908" spans="1:19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2"/>
      <c r="M908" s="4"/>
      <c r="N908" s="1"/>
      <c r="O908" s="1"/>
      <c r="P908" s="1"/>
      <c r="Q908" s="1"/>
      <c r="R908" s="1"/>
      <c r="S908" s="1"/>
    </row>
    <row r="909" spans="1:19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2"/>
      <c r="M909" s="4"/>
      <c r="N909" s="1"/>
      <c r="O909" s="1"/>
      <c r="P909" s="1"/>
      <c r="Q909" s="1"/>
      <c r="R909" s="1"/>
      <c r="S909" s="1"/>
    </row>
    <row r="910" spans="1:19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2"/>
      <c r="M910" s="4"/>
      <c r="N910" s="1"/>
      <c r="O910" s="1"/>
      <c r="P910" s="1"/>
      <c r="Q910" s="1"/>
      <c r="R910" s="1"/>
      <c r="S910" s="1"/>
    </row>
    <row r="911" spans="1:19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2"/>
      <c r="M911" s="4"/>
      <c r="N911" s="1"/>
      <c r="O911" s="1"/>
      <c r="P911" s="1"/>
      <c r="Q911" s="1"/>
      <c r="R911" s="1"/>
      <c r="S911" s="1"/>
    </row>
    <row r="912" spans="1:19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2"/>
      <c r="M912" s="4"/>
      <c r="N912" s="1"/>
      <c r="O912" s="1"/>
      <c r="P912" s="1"/>
      <c r="Q912" s="1"/>
      <c r="R912" s="1"/>
      <c r="S912" s="1"/>
    </row>
    <row r="913" spans="1:19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2"/>
      <c r="M913" s="4"/>
      <c r="N913" s="1"/>
      <c r="O913" s="1"/>
      <c r="P913" s="1"/>
      <c r="Q913" s="1"/>
      <c r="R913" s="1"/>
      <c r="S913" s="1"/>
    </row>
    <row r="914" spans="1:19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2"/>
      <c r="M914" s="4"/>
      <c r="N914" s="1"/>
      <c r="O914" s="1"/>
      <c r="P914" s="1"/>
      <c r="Q914" s="1"/>
      <c r="R914" s="1"/>
      <c r="S914" s="1"/>
    </row>
    <row r="915" spans="1:19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2"/>
      <c r="M915" s="4"/>
      <c r="N915" s="1"/>
      <c r="O915" s="1"/>
      <c r="P915" s="1"/>
      <c r="Q915" s="1"/>
      <c r="R915" s="1"/>
      <c r="S915" s="1"/>
    </row>
    <row r="916" spans="1:19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2"/>
      <c r="M916" s="4"/>
      <c r="N916" s="1"/>
      <c r="O916" s="1"/>
      <c r="P916" s="1"/>
      <c r="Q916" s="1"/>
      <c r="R916" s="1"/>
      <c r="S916" s="1"/>
    </row>
    <row r="917" spans="1:19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2"/>
      <c r="M917" s="4"/>
      <c r="N917" s="1"/>
      <c r="O917" s="1"/>
      <c r="P917" s="1"/>
      <c r="Q917" s="1"/>
      <c r="R917" s="1"/>
      <c r="S917" s="1"/>
    </row>
    <row r="918" spans="1:19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2"/>
      <c r="M918" s="4"/>
      <c r="N918" s="1"/>
      <c r="O918" s="1"/>
      <c r="P918" s="1"/>
      <c r="Q918" s="1"/>
      <c r="R918" s="1"/>
      <c r="S918" s="1"/>
    </row>
    <row r="919" spans="1:19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2"/>
      <c r="M919" s="4"/>
      <c r="N919" s="1"/>
      <c r="O919" s="1"/>
      <c r="P919" s="1"/>
      <c r="Q919" s="1"/>
      <c r="R919" s="1"/>
      <c r="S919" s="1"/>
    </row>
    <row r="920" spans="1:19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2"/>
      <c r="M920" s="4"/>
      <c r="N920" s="1"/>
      <c r="O920" s="1"/>
      <c r="P920" s="1"/>
      <c r="Q920" s="1"/>
      <c r="R920" s="1"/>
      <c r="S920" s="1"/>
    </row>
    <row r="921" spans="1:19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2"/>
      <c r="M921" s="4"/>
      <c r="N921" s="1"/>
      <c r="O921" s="1"/>
      <c r="P921" s="1"/>
      <c r="Q921" s="1"/>
      <c r="R921" s="1"/>
      <c r="S921" s="1"/>
    </row>
    <row r="922" spans="1:19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2"/>
      <c r="M922" s="4"/>
      <c r="N922" s="1"/>
      <c r="O922" s="1"/>
      <c r="P922" s="1"/>
      <c r="Q922" s="1"/>
      <c r="R922" s="1"/>
      <c r="S922" s="1"/>
    </row>
    <row r="923" spans="1:19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2"/>
      <c r="M923" s="4"/>
      <c r="N923" s="1"/>
      <c r="O923" s="1"/>
      <c r="P923" s="1"/>
      <c r="Q923" s="1"/>
      <c r="R923" s="1"/>
      <c r="S923" s="1"/>
    </row>
    <row r="924" spans="1:19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2"/>
      <c r="M924" s="4"/>
      <c r="N924" s="1"/>
      <c r="O924" s="1"/>
      <c r="P924" s="1"/>
      <c r="Q924" s="1"/>
      <c r="R924" s="1"/>
      <c r="S924" s="1"/>
    </row>
    <row r="925" spans="1:19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2"/>
      <c r="M925" s="4"/>
      <c r="N925" s="1"/>
      <c r="O925" s="1"/>
      <c r="P925" s="1"/>
      <c r="Q925" s="1"/>
      <c r="R925" s="1"/>
      <c r="S925" s="1"/>
    </row>
    <row r="926" spans="1:19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2"/>
      <c r="M926" s="4"/>
      <c r="N926" s="1"/>
      <c r="O926" s="1"/>
      <c r="P926" s="1"/>
      <c r="Q926" s="1"/>
      <c r="R926" s="1"/>
      <c r="S926" s="1"/>
    </row>
    <row r="927" spans="1:19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2"/>
      <c r="M927" s="4"/>
      <c r="N927" s="1"/>
      <c r="O927" s="1"/>
      <c r="P927" s="1"/>
      <c r="Q927" s="1"/>
      <c r="R927" s="1"/>
      <c r="S927" s="1"/>
    </row>
    <row r="928" spans="1:19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2"/>
      <c r="M928" s="4"/>
      <c r="N928" s="1"/>
      <c r="O928" s="1"/>
      <c r="P928" s="1"/>
      <c r="Q928" s="1"/>
      <c r="R928" s="1"/>
      <c r="S928" s="1"/>
    </row>
    <row r="929" spans="1:19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2"/>
      <c r="M929" s="4"/>
      <c r="N929" s="1"/>
      <c r="O929" s="1"/>
      <c r="P929" s="1"/>
      <c r="Q929" s="1"/>
      <c r="R929" s="1"/>
      <c r="S929" s="1"/>
    </row>
    <row r="930" spans="1:19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2"/>
      <c r="M930" s="4"/>
      <c r="N930" s="1"/>
      <c r="O930" s="1"/>
      <c r="P930" s="1"/>
      <c r="Q930" s="1"/>
      <c r="R930" s="1"/>
      <c r="S930" s="1"/>
    </row>
    <row r="931" spans="1:19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2"/>
      <c r="M931" s="4"/>
      <c r="N931" s="1"/>
      <c r="O931" s="1"/>
      <c r="P931" s="1"/>
      <c r="Q931" s="1"/>
      <c r="R931" s="1"/>
      <c r="S931" s="1"/>
    </row>
    <row r="932" spans="1:19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2"/>
      <c r="M932" s="4"/>
      <c r="N932" s="1"/>
      <c r="O932" s="1"/>
      <c r="P932" s="1"/>
      <c r="Q932" s="1"/>
      <c r="R932" s="1"/>
      <c r="S932" s="1"/>
    </row>
    <row r="933" spans="1:19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2"/>
      <c r="M933" s="4"/>
      <c r="N933" s="1"/>
      <c r="O933" s="1"/>
      <c r="P933" s="1"/>
      <c r="Q933" s="1"/>
      <c r="R933" s="1"/>
      <c r="S933" s="1"/>
    </row>
    <row r="934" spans="1:19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2"/>
      <c r="M934" s="4"/>
      <c r="N934" s="1"/>
      <c r="O934" s="1"/>
      <c r="P934" s="1"/>
      <c r="Q934" s="1"/>
      <c r="R934" s="1"/>
      <c r="S934" s="1"/>
    </row>
    <row r="935" spans="1:19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2"/>
      <c r="M935" s="4"/>
      <c r="N935" s="1"/>
      <c r="O935" s="1"/>
      <c r="P935" s="1"/>
      <c r="Q935" s="1"/>
      <c r="R935" s="1"/>
      <c r="S935" s="1"/>
    </row>
    <row r="936" spans="1:19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2"/>
      <c r="M936" s="4"/>
      <c r="N936" s="1"/>
      <c r="O936" s="1"/>
      <c r="P936" s="1"/>
      <c r="Q936" s="1"/>
      <c r="R936" s="1"/>
      <c r="S936" s="1"/>
    </row>
    <row r="937" spans="1:19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2"/>
      <c r="M937" s="4"/>
      <c r="N937" s="1"/>
      <c r="O937" s="1"/>
      <c r="P937" s="1"/>
      <c r="Q937" s="1"/>
      <c r="R937" s="1"/>
      <c r="S937" s="1"/>
    </row>
    <row r="938" spans="1:19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2"/>
      <c r="M938" s="4"/>
      <c r="N938" s="1"/>
      <c r="O938" s="1"/>
      <c r="P938" s="1"/>
      <c r="Q938" s="1"/>
      <c r="R938" s="1"/>
      <c r="S938" s="1"/>
    </row>
    <row r="939" spans="1:19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2"/>
      <c r="M939" s="4"/>
      <c r="N939" s="1"/>
      <c r="O939" s="1"/>
      <c r="P939" s="1"/>
      <c r="Q939" s="1"/>
      <c r="R939" s="1"/>
      <c r="S939" s="1"/>
    </row>
    <row r="940" spans="1:19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2"/>
      <c r="M940" s="4"/>
      <c r="N940" s="1"/>
      <c r="O940" s="1"/>
      <c r="P940" s="1"/>
      <c r="Q940" s="1"/>
      <c r="R940" s="1"/>
      <c r="S940" s="1"/>
    </row>
    <row r="941" spans="1:19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2"/>
      <c r="M941" s="4"/>
      <c r="N941" s="1"/>
      <c r="O941" s="1"/>
      <c r="P941" s="1"/>
      <c r="Q941" s="1"/>
      <c r="R941" s="1"/>
      <c r="S941" s="1"/>
    </row>
    <row r="942" spans="1:19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2"/>
      <c r="M942" s="4"/>
      <c r="N942" s="1"/>
      <c r="O942" s="1"/>
      <c r="P942" s="1"/>
      <c r="Q942" s="1"/>
      <c r="R942" s="1"/>
      <c r="S942" s="1"/>
    </row>
    <row r="943" spans="1:19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2"/>
      <c r="M943" s="4"/>
      <c r="N943" s="1"/>
      <c r="O943" s="1"/>
      <c r="P943" s="1"/>
      <c r="Q943" s="1"/>
      <c r="R943" s="1"/>
      <c r="S943" s="1"/>
    </row>
    <row r="944" spans="1:19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2"/>
      <c r="M944" s="4"/>
      <c r="N944" s="1"/>
      <c r="O944" s="1"/>
      <c r="P944" s="1"/>
      <c r="Q944" s="1"/>
      <c r="R944" s="1"/>
      <c r="S944" s="1"/>
    </row>
    <row r="945" spans="1:19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2"/>
      <c r="M945" s="4"/>
      <c r="N945" s="1"/>
      <c r="O945" s="1"/>
      <c r="P945" s="1"/>
      <c r="Q945" s="1"/>
      <c r="R945" s="1"/>
      <c r="S945" s="1"/>
    </row>
    <row r="946" spans="1:19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2"/>
      <c r="M946" s="4"/>
      <c r="N946" s="1"/>
      <c r="O946" s="1"/>
      <c r="P946" s="1"/>
      <c r="Q946" s="1"/>
      <c r="R946" s="1"/>
      <c r="S946" s="1"/>
    </row>
    <row r="947" spans="1:19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2"/>
      <c r="M947" s="4"/>
      <c r="N947" s="1"/>
      <c r="O947" s="1"/>
      <c r="P947" s="1"/>
      <c r="Q947" s="1"/>
      <c r="R947" s="1"/>
      <c r="S947" s="1"/>
    </row>
    <row r="948" spans="1:19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2"/>
      <c r="M948" s="4"/>
      <c r="N948" s="1"/>
      <c r="O948" s="1"/>
      <c r="P948" s="1"/>
      <c r="Q948" s="1"/>
      <c r="R948" s="1"/>
      <c r="S948" s="1"/>
    </row>
    <row r="949" spans="1:19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2"/>
      <c r="M949" s="4"/>
      <c r="N949" s="1"/>
      <c r="O949" s="1"/>
      <c r="P949" s="1"/>
      <c r="Q949" s="1"/>
      <c r="R949" s="1"/>
      <c r="S949" s="1"/>
    </row>
    <row r="950" spans="1:19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2"/>
      <c r="M950" s="4"/>
      <c r="N950" s="1"/>
      <c r="O950" s="1"/>
      <c r="P950" s="1"/>
      <c r="Q950" s="1"/>
      <c r="R950" s="1"/>
      <c r="S950" s="1"/>
    </row>
    <row r="951" spans="1:19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2"/>
      <c r="M951" s="4"/>
      <c r="N951" s="1"/>
      <c r="O951" s="1"/>
      <c r="P951" s="1"/>
      <c r="Q951" s="1"/>
      <c r="R951" s="1"/>
      <c r="S951" s="1"/>
    </row>
    <row r="952" spans="1:19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2"/>
      <c r="M952" s="4"/>
      <c r="N952" s="1"/>
      <c r="O952" s="1"/>
      <c r="P952" s="1"/>
      <c r="Q952" s="1"/>
      <c r="R952" s="1"/>
      <c r="S952" s="1"/>
    </row>
  </sheetData>
  <mergeCells count="92">
    <mergeCell ref="E3:I3"/>
    <mergeCell ref="C4:L4"/>
    <mergeCell ref="A2:A3"/>
    <mergeCell ref="B2:B3"/>
    <mergeCell ref="C2:D3"/>
    <mergeCell ref="E2:L2"/>
    <mergeCell ref="M2:M3"/>
    <mergeCell ref="C18:L18"/>
    <mergeCell ref="E11:E12"/>
    <mergeCell ref="C5:L5"/>
    <mergeCell ref="C6:L6"/>
    <mergeCell ref="C7:L7"/>
    <mergeCell ref="C8:L8"/>
    <mergeCell ref="I11:I12"/>
    <mergeCell ref="J11:J12"/>
    <mergeCell ref="K11:K12"/>
    <mergeCell ref="L11:L12"/>
    <mergeCell ref="C9:L9"/>
    <mergeCell ref="C10:L10"/>
    <mergeCell ref="C11:D11"/>
    <mergeCell ref="F11:F12"/>
    <mergeCell ref="G11:G12"/>
    <mergeCell ref="H11:H12"/>
    <mergeCell ref="C21:L21"/>
    <mergeCell ref="C19:D19"/>
    <mergeCell ref="E22:E23"/>
    <mergeCell ref="F22:F23"/>
    <mergeCell ref="G22:G23"/>
    <mergeCell ref="H22:H23"/>
    <mergeCell ref="I22:I23"/>
    <mergeCell ref="J19:J20"/>
    <mergeCell ref="K19:K20"/>
    <mergeCell ref="L19:L20"/>
    <mergeCell ref="I16:I17"/>
    <mergeCell ref="J16:J17"/>
    <mergeCell ref="K16:K17"/>
    <mergeCell ref="L16:L17"/>
    <mergeCell ref="C13:L13"/>
    <mergeCell ref="M16:M17"/>
    <mergeCell ref="C16:D16"/>
    <mergeCell ref="E16:E17"/>
    <mergeCell ref="F16:F17"/>
    <mergeCell ref="G16:G17"/>
    <mergeCell ref="H16:H17"/>
    <mergeCell ref="M19:M20"/>
    <mergeCell ref="B19:B20"/>
    <mergeCell ref="E19:E20"/>
    <mergeCell ref="F19:F20"/>
    <mergeCell ref="G19:G20"/>
    <mergeCell ref="H19:H20"/>
    <mergeCell ref="I19:I20"/>
    <mergeCell ref="J25:J26"/>
    <mergeCell ref="K25:K26"/>
    <mergeCell ref="L25:L26"/>
    <mergeCell ref="M25:M26"/>
    <mergeCell ref="C22:D22"/>
    <mergeCell ref="E25:E26"/>
    <mergeCell ref="F25:F26"/>
    <mergeCell ref="G25:G26"/>
    <mergeCell ref="H25:H26"/>
    <mergeCell ref="I25:I26"/>
    <mergeCell ref="C25:D25"/>
    <mergeCell ref="C24:L24"/>
    <mergeCell ref="J22:J23"/>
    <mergeCell ref="K22:K23"/>
    <mergeCell ref="L22:L23"/>
    <mergeCell ref="M22:M23"/>
    <mergeCell ref="J14:J15"/>
    <mergeCell ref="K14:K15"/>
    <mergeCell ref="L14:L15"/>
    <mergeCell ref="M14:M15"/>
    <mergeCell ref="C14:D14"/>
    <mergeCell ref="E14:E15"/>
    <mergeCell ref="F14:F15"/>
    <mergeCell ref="G14:G15"/>
    <mergeCell ref="H14:H15"/>
    <mergeCell ref="M11:M12"/>
    <mergeCell ref="B22:B23"/>
    <mergeCell ref="B25:B26"/>
    <mergeCell ref="B28:B29"/>
    <mergeCell ref="H28:H29"/>
    <mergeCell ref="I28:I29"/>
    <mergeCell ref="C27:L27"/>
    <mergeCell ref="J28:J29"/>
    <mergeCell ref="K28:K29"/>
    <mergeCell ref="L28:L29"/>
    <mergeCell ref="M28:M29"/>
    <mergeCell ref="E28:E29"/>
    <mergeCell ref="C28:D28"/>
    <mergeCell ref="F28:F29"/>
    <mergeCell ref="G28:G29"/>
    <mergeCell ref="I14:I15"/>
  </mergeCells>
  <pageMargins left="0.25" right="0.25" top="0.75" bottom="0.75" header="0" footer="0"/>
  <pageSetup paperSize="5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L960"/>
  <sheetViews>
    <sheetView showGridLines="0" view="pageBreakPreview" topLeftCell="B1" zoomScale="60" zoomScaleNormal="100" workbookViewId="0">
      <selection activeCell="M18" sqref="M18"/>
    </sheetView>
  </sheetViews>
  <sheetFormatPr defaultColWidth="14.42578125" defaultRowHeight="15" customHeight="1" x14ac:dyDescent="0.25"/>
  <cols>
    <col min="1" max="1" width="15.28515625" hidden="1" customWidth="1"/>
    <col min="2" max="2" width="7.425781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48</v>
      </c>
      <c r="D9" s="58"/>
      <c r="E9" s="58"/>
      <c r="F9" s="58"/>
      <c r="G9" s="58"/>
      <c r="H9" s="58"/>
      <c r="I9" s="58"/>
      <c r="J9" s="58"/>
      <c r="K9" s="58"/>
      <c r="L9" s="9">
        <f>SUM(L15,L18,L25,L28)</f>
        <v>70000000</v>
      </c>
    </row>
    <row r="10" spans="1:12" ht="12.75" hidden="1" customHeight="1" x14ac:dyDescent="0.25">
      <c r="A10" s="10"/>
      <c r="B10" s="12"/>
      <c r="C10" s="57" t="s">
        <v>21</v>
      </c>
      <c r="D10" s="58"/>
      <c r="E10" s="58"/>
      <c r="F10" s="58"/>
      <c r="G10" s="58"/>
      <c r="H10" s="58"/>
      <c r="I10" s="58"/>
      <c r="J10" s="58"/>
      <c r="K10" s="58"/>
      <c r="L10" s="9">
        <f>SUM(L11:L14)</f>
        <v>0</v>
      </c>
    </row>
    <row r="11" spans="1:12" ht="25.5" hidden="1" customHeight="1" x14ac:dyDescent="0.25">
      <c r="A11" s="13"/>
      <c r="B11" s="56"/>
      <c r="C11" s="45" t="s">
        <v>22</v>
      </c>
      <c r="D11" s="46"/>
      <c r="E11" s="50">
        <v>0</v>
      </c>
      <c r="F11" s="52"/>
      <c r="G11" s="52"/>
      <c r="H11" s="52"/>
      <c r="I11" s="54"/>
      <c r="J11" s="56" t="s">
        <v>23</v>
      </c>
      <c r="K11" s="47">
        <v>0</v>
      </c>
      <c r="L11" s="47">
        <f>E11*K11</f>
        <v>0</v>
      </c>
    </row>
    <row r="12" spans="1:12" ht="24" hidden="1" customHeight="1" x14ac:dyDescent="0.25">
      <c r="A12" s="15"/>
      <c r="B12" s="48"/>
      <c r="C12" s="15"/>
      <c r="D12" s="16" t="s">
        <v>49</v>
      </c>
      <c r="E12" s="51"/>
      <c r="F12" s="53"/>
      <c r="G12" s="53"/>
      <c r="H12" s="53"/>
      <c r="I12" s="55"/>
      <c r="J12" s="48"/>
      <c r="K12" s="48"/>
      <c r="L12" s="48"/>
    </row>
    <row r="13" spans="1:12" ht="25.5" hidden="1" customHeight="1" x14ac:dyDescent="0.25">
      <c r="A13" s="13"/>
      <c r="B13" s="56"/>
      <c r="C13" s="45" t="s">
        <v>22</v>
      </c>
      <c r="D13" s="46"/>
      <c r="E13" s="50">
        <v>0</v>
      </c>
      <c r="F13" s="52"/>
      <c r="G13" s="52"/>
      <c r="H13" s="52"/>
      <c r="I13" s="54"/>
      <c r="J13" s="56" t="s">
        <v>23</v>
      </c>
      <c r="K13" s="47">
        <v>350000</v>
      </c>
      <c r="L13" s="47">
        <f>E13*K13</f>
        <v>0</v>
      </c>
    </row>
    <row r="14" spans="1:12" ht="39" hidden="1" customHeight="1" x14ac:dyDescent="0.25">
      <c r="A14" s="15"/>
      <c r="B14" s="48"/>
      <c r="C14" s="15"/>
      <c r="D14" s="16" t="s">
        <v>46</v>
      </c>
      <c r="E14" s="51"/>
      <c r="F14" s="53"/>
      <c r="G14" s="53"/>
      <c r="H14" s="53"/>
      <c r="I14" s="55"/>
      <c r="J14" s="48"/>
      <c r="K14" s="48"/>
      <c r="L14" s="48"/>
    </row>
    <row r="15" spans="1:12" ht="25.5" customHeight="1" x14ac:dyDescent="0.25">
      <c r="A15" s="10" t="str">
        <f>IF(B15&lt;=30%,"","Selisih "&amp;(ROUND((B15-30%)*100,2)&amp;"%"))</f>
        <v/>
      </c>
      <c r="B15" s="11"/>
      <c r="C15" s="57" t="s">
        <v>27</v>
      </c>
      <c r="D15" s="58"/>
      <c r="E15" s="58"/>
      <c r="F15" s="58"/>
      <c r="G15" s="58"/>
      <c r="H15" s="58"/>
      <c r="I15" s="58"/>
      <c r="J15" s="58"/>
      <c r="K15" s="58"/>
      <c r="L15" s="9">
        <f>SUM(L16:L17)</f>
        <v>60000000</v>
      </c>
    </row>
    <row r="16" spans="1:12" ht="25.5" customHeight="1" x14ac:dyDescent="0.25">
      <c r="A16" s="13"/>
      <c r="B16" s="14"/>
      <c r="C16" s="45" t="s">
        <v>22</v>
      </c>
      <c r="D16" s="46"/>
      <c r="E16" s="69"/>
      <c r="F16" s="62"/>
      <c r="G16" s="62"/>
      <c r="H16" s="62"/>
      <c r="I16" s="63"/>
      <c r="J16" s="56" t="s">
        <v>238</v>
      </c>
      <c r="K16" s="47">
        <v>60000000</v>
      </c>
      <c r="L16" s="47">
        <f>K16</f>
        <v>60000000</v>
      </c>
    </row>
    <row r="17" spans="1:12" ht="45.75" customHeight="1" x14ac:dyDescent="0.25">
      <c r="A17" s="15"/>
      <c r="B17" s="18"/>
      <c r="C17" s="15"/>
      <c r="D17" s="27" t="s">
        <v>210</v>
      </c>
      <c r="E17" s="51"/>
      <c r="F17" s="53"/>
      <c r="G17" s="53"/>
      <c r="H17" s="53"/>
      <c r="I17" s="55"/>
      <c r="J17" s="48"/>
      <c r="K17" s="48"/>
      <c r="L17" s="48"/>
    </row>
    <row r="18" spans="1:12" ht="25.5" customHeight="1" x14ac:dyDescent="0.25">
      <c r="A18" s="10" t="str">
        <f>IF(B18&lt;=30%,"","Selisih "&amp;(ROUND((B18-30%)*100,2)&amp;"%"))</f>
        <v/>
      </c>
      <c r="B18" s="11"/>
      <c r="C18" s="57" t="s">
        <v>29</v>
      </c>
      <c r="D18" s="58"/>
      <c r="E18" s="58"/>
      <c r="F18" s="58"/>
      <c r="G18" s="58"/>
      <c r="H18" s="58"/>
      <c r="I18" s="58"/>
      <c r="J18" s="58"/>
      <c r="K18" s="58"/>
      <c r="L18" s="9">
        <f>SUM(L19:L24)</f>
        <v>4520000</v>
      </c>
    </row>
    <row r="19" spans="1:12" ht="25.5" customHeight="1" x14ac:dyDescent="0.25">
      <c r="A19" s="13"/>
      <c r="B19" s="14"/>
      <c r="C19" s="45" t="s">
        <v>22</v>
      </c>
      <c r="D19" s="46"/>
      <c r="E19" s="60">
        <v>1</v>
      </c>
      <c r="F19" s="62"/>
      <c r="G19" s="62"/>
      <c r="H19" s="62"/>
      <c r="I19" s="63"/>
      <c r="J19" s="71" t="s">
        <v>23</v>
      </c>
      <c r="K19" s="47">
        <v>3000000</v>
      </c>
      <c r="L19" s="47">
        <f>K19*E19</f>
        <v>3000000</v>
      </c>
    </row>
    <row r="20" spans="1:12" ht="45.75" customHeight="1" x14ac:dyDescent="0.25">
      <c r="A20" s="15"/>
      <c r="B20" s="18"/>
      <c r="C20" s="15"/>
      <c r="D20" s="27" t="s">
        <v>47</v>
      </c>
      <c r="E20" s="61"/>
      <c r="F20" s="53"/>
      <c r="G20" s="53"/>
      <c r="H20" s="53"/>
      <c r="I20" s="55"/>
      <c r="J20" s="48"/>
      <c r="K20" s="48"/>
      <c r="L20" s="48"/>
    </row>
    <row r="21" spans="1:12" ht="25.5" customHeight="1" x14ac:dyDescent="0.25">
      <c r="A21" s="13"/>
      <c r="B21" s="14"/>
      <c r="C21" s="45" t="s">
        <v>22</v>
      </c>
      <c r="D21" s="46"/>
      <c r="E21" s="60">
        <v>1</v>
      </c>
      <c r="F21" s="62"/>
      <c r="G21" s="62"/>
      <c r="H21" s="62"/>
      <c r="I21" s="63"/>
      <c r="J21" s="71" t="s">
        <v>23</v>
      </c>
      <c r="K21" s="47">
        <v>1400000</v>
      </c>
      <c r="L21" s="47">
        <f>K21*E21</f>
        <v>1400000</v>
      </c>
    </row>
    <row r="22" spans="1:12" ht="45.75" customHeight="1" x14ac:dyDescent="0.25">
      <c r="A22" s="15"/>
      <c r="B22" s="18"/>
      <c r="C22" s="15"/>
      <c r="D22" s="27" t="s">
        <v>30</v>
      </c>
      <c r="E22" s="61"/>
      <c r="F22" s="53"/>
      <c r="G22" s="53"/>
      <c r="H22" s="53"/>
      <c r="I22" s="55"/>
      <c r="J22" s="48"/>
      <c r="K22" s="48"/>
      <c r="L22" s="48"/>
    </row>
    <row r="23" spans="1:12" ht="25.5" customHeight="1" x14ac:dyDescent="0.25">
      <c r="A23" s="13"/>
      <c r="B23" s="14"/>
      <c r="C23" s="45" t="s">
        <v>22</v>
      </c>
      <c r="D23" s="46"/>
      <c r="E23" s="60">
        <v>1</v>
      </c>
      <c r="F23" s="62"/>
      <c r="G23" s="62"/>
      <c r="H23" s="62"/>
      <c r="I23" s="63"/>
      <c r="J23" s="71" t="s">
        <v>43</v>
      </c>
      <c r="K23" s="47">
        <v>120000</v>
      </c>
      <c r="L23" s="47">
        <f>K23*E23</f>
        <v>120000</v>
      </c>
    </row>
    <row r="24" spans="1:12" ht="45.75" customHeight="1" x14ac:dyDescent="0.25">
      <c r="A24" s="15"/>
      <c r="B24" s="18"/>
      <c r="C24" s="15"/>
      <c r="D24" s="27" t="s">
        <v>211</v>
      </c>
      <c r="E24" s="61"/>
      <c r="F24" s="53"/>
      <c r="G24" s="53"/>
      <c r="H24" s="53"/>
      <c r="I24" s="55"/>
      <c r="J24" s="48"/>
      <c r="K24" s="48"/>
      <c r="L24" s="48"/>
    </row>
    <row r="25" spans="1:12" ht="12.75" customHeight="1" x14ac:dyDescent="0.25">
      <c r="A25" s="10"/>
      <c r="B25" s="12"/>
      <c r="C25" s="57" t="s">
        <v>21</v>
      </c>
      <c r="D25" s="58"/>
      <c r="E25" s="58"/>
      <c r="F25" s="58"/>
      <c r="G25" s="58"/>
      <c r="H25" s="58"/>
      <c r="I25" s="58"/>
      <c r="J25" s="58"/>
      <c r="K25" s="58"/>
      <c r="L25" s="9">
        <f>L26</f>
        <v>5200000</v>
      </c>
    </row>
    <row r="26" spans="1:12" ht="25.5" customHeight="1" x14ac:dyDescent="0.25">
      <c r="A26" s="13"/>
      <c r="B26" s="56"/>
      <c r="C26" s="45" t="s">
        <v>22</v>
      </c>
      <c r="D26" s="46"/>
      <c r="E26" s="50">
        <v>1</v>
      </c>
      <c r="F26" s="52"/>
      <c r="G26" s="52"/>
      <c r="H26" s="52"/>
      <c r="I26" s="54"/>
      <c r="J26" s="71" t="s">
        <v>25</v>
      </c>
      <c r="K26" s="47">
        <v>5200000</v>
      </c>
      <c r="L26" s="47">
        <f>E26*K26</f>
        <v>5200000</v>
      </c>
    </row>
    <row r="27" spans="1:12" ht="46.5" customHeight="1" x14ac:dyDescent="0.25">
      <c r="A27" s="15"/>
      <c r="B27" s="48"/>
      <c r="C27" s="15"/>
      <c r="D27" s="27" t="s">
        <v>212</v>
      </c>
      <c r="E27" s="51"/>
      <c r="F27" s="53"/>
      <c r="G27" s="53"/>
      <c r="H27" s="53"/>
      <c r="I27" s="55"/>
      <c r="J27" s="48"/>
      <c r="K27" s="48"/>
      <c r="L27" s="48"/>
    </row>
    <row r="28" spans="1:12" ht="12.75" customHeight="1" x14ac:dyDescent="0.25">
      <c r="A28" s="12" t="str">
        <f>IF(B28&gt;=10%,IF(B28&lt;=50%,"","Selisih "&amp;ROUND((B28-50%)*100,2)&amp;"%"),"Selisih "&amp;ROUND((B28-10%)*100,2)&amp;"%")</f>
        <v>Selisih -10%</v>
      </c>
      <c r="B28" s="11"/>
      <c r="C28" s="57" t="s">
        <v>33</v>
      </c>
      <c r="D28" s="58"/>
      <c r="E28" s="58"/>
      <c r="F28" s="58"/>
      <c r="G28" s="58"/>
      <c r="H28" s="58"/>
      <c r="I28" s="58"/>
      <c r="J28" s="58"/>
      <c r="K28" s="58"/>
      <c r="L28" s="9">
        <f>L29</f>
        <v>280000</v>
      </c>
    </row>
    <row r="29" spans="1:12" ht="25.5" customHeight="1" x14ac:dyDescent="0.25">
      <c r="A29" s="13"/>
      <c r="B29" s="14"/>
      <c r="C29" s="70" t="s">
        <v>22</v>
      </c>
      <c r="D29" s="46"/>
      <c r="E29" s="50">
        <v>2</v>
      </c>
      <c r="F29" s="52"/>
      <c r="G29" s="52"/>
      <c r="H29" s="52"/>
      <c r="I29" s="54"/>
      <c r="J29" s="71" t="s">
        <v>43</v>
      </c>
      <c r="K29" s="47">
        <v>140000</v>
      </c>
      <c r="L29" s="47">
        <f>E29*K29</f>
        <v>280000</v>
      </c>
    </row>
    <row r="30" spans="1:12" ht="36" customHeight="1" x14ac:dyDescent="0.25">
      <c r="A30" s="15"/>
      <c r="B30" s="18"/>
      <c r="C30" s="19"/>
      <c r="D30" s="29" t="s">
        <v>213</v>
      </c>
      <c r="E30" s="51"/>
      <c r="F30" s="53"/>
      <c r="G30" s="53"/>
      <c r="H30" s="53"/>
      <c r="I30" s="55"/>
      <c r="J30" s="48"/>
      <c r="K30" s="48"/>
      <c r="L30" s="48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31" t="s">
        <v>167</v>
      </c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</sheetData>
  <mergeCells count="92">
    <mergeCell ref="A2:A3"/>
    <mergeCell ref="B2:B3"/>
    <mergeCell ref="C2:D3"/>
    <mergeCell ref="E2:K2"/>
    <mergeCell ref="L2:L3"/>
    <mergeCell ref="E3:I3"/>
    <mergeCell ref="C4:K4"/>
    <mergeCell ref="C5:K5"/>
    <mergeCell ref="C6:K6"/>
    <mergeCell ref="C7:K7"/>
    <mergeCell ref="C8:K8"/>
    <mergeCell ref="C9:K9"/>
    <mergeCell ref="I11:I12"/>
    <mergeCell ref="J11:J12"/>
    <mergeCell ref="K11:K12"/>
    <mergeCell ref="L11:L12"/>
    <mergeCell ref="C10:K10"/>
    <mergeCell ref="B11:B12"/>
    <mergeCell ref="C11:D11"/>
    <mergeCell ref="E11:E12"/>
    <mergeCell ref="F11:F12"/>
    <mergeCell ref="G11:G12"/>
    <mergeCell ref="H11:H12"/>
    <mergeCell ref="I13:I14"/>
    <mergeCell ref="C15:K15"/>
    <mergeCell ref="C13:D13"/>
    <mergeCell ref="E16:E17"/>
    <mergeCell ref="F16:F17"/>
    <mergeCell ref="G16:G17"/>
    <mergeCell ref="H16:H17"/>
    <mergeCell ref="I16:I17"/>
    <mergeCell ref="J13:J14"/>
    <mergeCell ref="B13:B14"/>
    <mergeCell ref="E13:E14"/>
    <mergeCell ref="F13:F14"/>
    <mergeCell ref="G13:G14"/>
    <mergeCell ref="H13:H14"/>
    <mergeCell ref="K13:K14"/>
    <mergeCell ref="J16:J17"/>
    <mergeCell ref="L13:L14"/>
    <mergeCell ref="C28:K28"/>
    <mergeCell ref="C21:D21"/>
    <mergeCell ref="E21:E22"/>
    <mergeCell ref="F21:F22"/>
    <mergeCell ref="C16:D16"/>
    <mergeCell ref="J23:J24"/>
    <mergeCell ref="C23:D23"/>
    <mergeCell ref="F23:F24"/>
    <mergeCell ref="G23:G24"/>
    <mergeCell ref="H23:H24"/>
    <mergeCell ref="I23:I24"/>
    <mergeCell ref="E23:E24"/>
    <mergeCell ref="K16:K17"/>
    <mergeCell ref="K29:K30"/>
    <mergeCell ref="L29:L30"/>
    <mergeCell ref="C18:K18"/>
    <mergeCell ref="C19:D19"/>
    <mergeCell ref="E19:E20"/>
    <mergeCell ref="F19:F20"/>
    <mergeCell ref="G19:G20"/>
    <mergeCell ref="H19:H20"/>
    <mergeCell ref="I19:I20"/>
    <mergeCell ref="J19:J20"/>
    <mergeCell ref="K19:K20"/>
    <mergeCell ref="L16:L17"/>
    <mergeCell ref="C29:D29"/>
    <mergeCell ref="E29:E30"/>
    <mergeCell ref="F29:F30"/>
    <mergeCell ref="G29:G30"/>
    <mergeCell ref="H29:H30"/>
    <mergeCell ref="I29:I30"/>
    <mergeCell ref="J29:J30"/>
    <mergeCell ref="L26:L27"/>
    <mergeCell ref="G21:G22"/>
    <mergeCell ref="H21:H22"/>
    <mergeCell ref="I21:I22"/>
    <mergeCell ref="J21:J22"/>
    <mergeCell ref="K23:K24"/>
    <mergeCell ref="L23:L24"/>
    <mergeCell ref="C25:K25"/>
    <mergeCell ref="H26:H27"/>
    <mergeCell ref="I26:I27"/>
    <mergeCell ref="J26:J27"/>
    <mergeCell ref="K26:K27"/>
    <mergeCell ref="K21:K22"/>
    <mergeCell ref="L21:L22"/>
    <mergeCell ref="L19:L20"/>
    <mergeCell ref="B26:B27"/>
    <mergeCell ref="C26:D26"/>
    <mergeCell ref="E26:E27"/>
    <mergeCell ref="F26:F27"/>
    <mergeCell ref="G26:G27"/>
  </mergeCells>
  <printOptions horizontalCentered="1"/>
  <pageMargins left="0.25" right="0.25" top="0.75" bottom="0.75" header="0" footer="0"/>
  <pageSetup paperSize="5" scale="10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M961"/>
  <sheetViews>
    <sheetView showGridLines="0" view="pageBreakPreview" topLeftCell="B1" zoomScale="60" zoomScaleNormal="100" workbookViewId="0">
      <selection activeCell="N13" sqref="N13"/>
    </sheetView>
  </sheetViews>
  <sheetFormatPr defaultColWidth="14.42578125" defaultRowHeight="15" customHeight="1" x14ac:dyDescent="0.25"/>
  <cols>
    <col min="1" max="1" width="15.28515625" hidden="1" customWidth="1"/>
    <col min="2" max="2" width="5.285156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8.42578125" customWidth="1"/>
    <col min="10" max="10" width="8.7109375" customWidth="1"/>
    <col min="11" max="11" width="12.85546875" customWidth="1"/>
    <col min="12" max="12" width="16" customWidth="1"/>
    <col min="13" max="13" width="8.7109375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7" si="0">L5</f>
        <v>70000000</v>
      </c>
      <c r="M4" s="1"/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>L6</f>
        <v>70000000</v>
      </c>
      <c r="M5" s="1"/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>L9</f>
        <v>70000000</v>
      </c>
      <c r="M8" s="1"/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52</v>
      </c>
      <c r="D9" s="58"/>
      <c r="E9" s="58"/>
      <c r="F9" s="58"/>
      <c r="G9" s="58"/>
      <c r="H9" s="58"/>
      <c r="I9" s="58"/>
      <c r="J9" s="58"/>
      <c r="K9" s="58"/>
      <c r="L9" s="9">
        <f>L10+L13+L22+L25</f>
        <v>70000000</v>
      </c>
      <c r="M9" s="1"/>
    </row>
    <row r="10" spans="1:13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SUM(L11:L12)</f>
        <v>60000000</v>
      </c>
      <c r="M10" s="1"/>
    </row>
    <row r="11" spans="1:13" ht="25.5" customHeight="1" x14ac:dyDescent="0.25">
      <c r="A11" s="13"/>
      <c r="B11" s="14"/>
      <c r="C11" s="45" t="s">
        <v>22</v>
      </c>
      <c r="D11" s="46"/>
      <c r="E11" s="69">
        <v>60</v>
      </c>
      <c r="F11" s="62" t="s">
        <v>0</v>
      </c>
      <c r="G11" s="62">
        <v>3</v>
      </c>
      <c r="H11" s="62" t="s">
        <v>0</v>
      </c>
      <c r="I11" s="63">
        <v>15</v>
      </c>
      <c r="J11" s="56" t="s">
        <v>28</v>
      </c>
      <c r="K11" s="47">
        <v>60000000</v>
      </c>
      <c r="L11" s="47">
        <f>K11</f>
        <v>60000000</v>
      </c>
      <c r="M11" s="1"/>
    </row>
    <row r="12" spans="1:13" ht="45.75" customHeight="1" x14ac:dyDescent="0.25">
      <c r="A12" s="15"/>
      <c r="B12" s="18"/>
      <c r="C12" s="15"/>
      <c r="D12" s="27" t="s">
        <v>140</v>
      </c>
      <c r="E12" s="51"/>
      <c r="F12" s="53"/>
      <c r="G12" s="53"/>
      <c r="H12" s="53"/>
      <c r="I12" s="55"/>
      <c r="J12" s="48"/>
      <c r="K12" s="48"/>
      <c r="L12" s="48"/>
      <c r="M12" s="1"/>
    </row>
    <row r="13" spans="1:13" ht="16.5" customHeight="1" x14ac:dyDescent="0.25">
      <c r="A13" s="10"/>
      <c r="B13" s="12"/>
      <c r="C13" s="57" t="s">
        <v>21</v>
      </c>
      <c r="D13" s="58"/>
      <c r="E13" s="58"/>
      <c r="F13" s="58"/>
      <c r="G13" s="58"/>
      <c r="H13" s="58"/>
      <c r="I13" s="58"/>
      <c r="J13" s="58"/>
      <c r="K13" s="58"/>
      <c r="L13" s="9">
        <f>SUM(L14:L21)</f>
        <v>3330000</v>
      </c>
      <c r="M13" s="1"/>
    </row>
    <row r="14" spans="1:13" ht="25.5" customHeight="1" x14ac:dyDescent="0.25">
      <c r="A14" s="13"/>
      <c r="B14" s="56"/>
      <c r="C14" s="45" t="s">
        <v>22</v>
      </c>
      <c r="D14" s="46"/>
      <c r="E14" s="50">
        <v>1</v>
      </c>
      <c r="F14" s="52"/>
      <c r="G14" s="52"/>
      <c r="H14" s="52"/>
      <c r="I14" s="54"/>
      <c r="J14" s="56" t="s">
        <v>23</v>
      </c>
      <c r="K14" s="47">
        <v>850000</v>
      </c>
      <c r="L14" s="47">
        <f>E14*K14</f>
        <v>850000</v>
      </c>
      <c r="M14" s="1"/>
    </row>
    <row r="15" spans="1:13" ht="43.5" customHeight="1" x14ac:dyDescent="0.25">
      <c r="A15" s="15"/>
      <c r="B15" s="48"/>
      <c r="C15" s="15"/>
      <c r="D15" s="27" t="s">
        <v>141</v>
      </c>
      <c r="E15" s="51"/>
      <c r="F15" s="53"/>
      <c r="G15" s="53"/>
      <c r="H15" s="53"/>
      <c r="I15" s="55"/>
      <c r="J15" s="48"/>
      <c r="K15" s="48"/>
      <c r="L15" s="48"/>
      <c r="M15" s="1"/>
    </row>
    <row r="16" spans="1:13" ht="25.5" customHeight="1" x14ac:dyDescent="0.25">
      <c r="A16" s="13"/>
      <c r="B16" s="56"/>
      <c r="C16" s="45" t="s">
        <v>22</v>
      </c>
      <c r="D16" s="46"/>
      <c r="E16" s="50">
        <v>1</v>
      </c>
      <c r="F16" s="52"/>
      <c r="G16" s="52"/>
      <c r="H16" s="52"/>
      <c r="I16" s="54"/>
      <c r="J16" s="56" t="s">
        <v>23</v>
      </c>
      <c r="K16" s="47">
        <v>800000</v>
      </c>
      <c r="L16" s="47">
        <f>E16*K16</f>
        <v>800000</v>
      </c>
      <c r="M16" s="1"/>
    </row>
    <row r="17" spans="1:13" ht="39" customHeight="1" x14ac:dyDescent="0.25">
      <c r="A17" s="15"/>
      <c r="B17" s="48"/>
      <c r="C17" s="15"/>
      <c r="D17" s="27" t="s">
        <v>142</v>
      </c>
      <c r="E17" s="51"/>
      <c r="F17" s="53"/>
      <c r="G17" s="53"/>
      <c r="H17" s="53"/>
      <c r="I17" s="55"/>
      <c r="J17" s="48"/>
      <c r="K17" s="48"/>
      <c r="L17" s="48"/>
      <c r="M17" s="1"/>
    </row>
    <row r="18" spans="1:13" ht="25.5" customHeight="1" x14ac:dyDescent="0.25">
      <c r="A18" s="13"/>
      <c r="B18" s="56"/>
      <c r="C18" s="45" t="s">
        <v>22</v>
      </c>
      <c r="D18" s="46"/>
      <c r="E18" s="50">
        <v>1</v>
      </c>
      <c r="F18" s="52"/>
      <c r="G18" s="52"/>
      <c r="H18" s="52"/>
      <c r="I18" s="54"/>
      <c r="J18" s="56" t="s">
        <v>23</v>
      </c>
      <c r="K18" s="47">
        <v>250000</v>
      </c>
      <c r="L18" s="47">
        <f>E18*K18</f>
        <v>250000</v>
      </c>
      <c r="M18" s="1"/>
    </row>
    <row r="19" spans="1:13" ht="39" customHeight="1" x14ac:dyDescent="0.25">
      <c r="A19" s="15"/>
      <c r="B19" s="48"/>
      <c r="C19" s="15"/>
      <c r="D19" s="27" t="s">
        <v>143</v>
      </c>
      <c r="E19" s="51"/>
      <c r="F19" s="53"/>
      <c r="G19" s="53"/>
      <c r="H19" s="53"/>
      <c r="I19" s="55"/>
      <c r="J19" s="48"/>
      <c r="K19" s="48"/>
      <c r="L19" s="48"/>
      <c r="M19" s="1"/>
    </row>
    <row r="20" spans="1:13" ht="25.5" customHeight="1" x14ac:dyDescent="0.25">
      <c r="A20" s="13"/>
      <c r="B20" s="56"/>
      <c r="C20" s="45" t="s">
        <v>22</v>
      </c>
      <c r="D20" s="46"/>
      <c r="E20" s="50">
        <v>1</v>
      </c>
      <c r="F20" s="52"/>
      <c r="G20" s="52"/>
      <c r="H20" s="52"/>
      <c r="I20" s="54"/>
      <c r="J20" s="56" t="s">
        <v>23</v>
      </c>
      <c r="K20" s="47">
        <v>1430000</v>
      </c>
      <c r="L20" s="47">
        <f>E20*K20</f>
        <v>1430000</v>
      </c>
      <c r="M20" s="1"/>
    </row>
    <row r="21" spans="1:13" ht="45" customHeight="1" x14ac:dyDescent="0.25">
      <c r="A21" s="15"/>
      <c r="B21" s="48"/>
      <c r="C21" s="15"/>
      <c r="D21" s="27" t="s">
        <v>144</v>
      </c>
      <c r="E21" s="51"/>
      <c r="F21" s="53"/>
      <c r="G21" s="53"/>
      <c r="H21" s="53"/>
      <c r="I21" s="55"/>
      <c r="J21" s="48"/>
      <c r="K21" s="48"/>
      <c r="L21" s="48"/>
      <c r="M21" s="1"/>
    </row>
    <row r="22" spans="1:13" ht="25.5" customHeight="1" x14ac:dyDescent="0.25">
      <c r="A22" s="10" t="str">
        <f>IF(B22&lt;=30%,"","Selisih "&amp;(ROUND((B22-30%)*100,2)&amp;"%"))</f>
        <v/>
      </c>
      <c r="B22" s="11"/>
      <c r="C22" s="57" t="s">
        <v>29</v>
      </c>
      <c r="D22" s="58"/>
      <c r="E22" s="58"/>
      <c r="F22" s="58"/>
      <c r="G22" s="58"/>
      <c r="H22" s="58"/>
      <c r="I22" s="58"/>
      <c r="J22" s="58"/>
      <c r="K22" s="58"/>
      <c r="L22" s="9">
        <f>SUM(L23)</f>
        <v>3000000</v>
      </c>
      <c r="M22" s="1"/>
    </row>
    <row r="23" spans="1:13" ht="31.5" customHeight="1" x14ac:dyDescent="0.25">
      <c r="A23" s="13"/>
      <c r="B23" s="14"/>
      <c r="C23" s="70" t="s">
        <v>22</v>
      </c>
      <c r="D23" s="46"/>
      <c r="E23" s="50">
        <v>1</v>
      </c>
      <c r="F23" s="52"/>
      <c r="G23" s="52"/>
      <c r="H23" s="52"/>
      <c r="I23" s="54"/>
      <c r="J23" s="56" t="s">
        <v>23</v>
      </c>
      <c r="K23" s="47">
        <v>3000000</v>
      </c>
      <c r="L23" s="47">
        <f>E23*K23</f>
        <v>3000000</v>
      </c>
      <c r="M23" s="1"/>
    </row>
    <row r="24" spans="1:13" ht="45" customHeight="1" x14ac:dyDescent="0.25">
      <c r="A24" s="15"/>
      <c r="B24" s="18"/>
      <c r="C24" s="19"/>
      <c r="D24" s="28" t="s">
        <v>47</v>
      </c>
      <c r="E24" s="51"/>
      <c r="F24" s="53"/>
      <c r="G24" s="53"/>
      <c r="H24" s="53"/>
      <c r="I24" s="55"/>
      <c r="J24" s="48"/>
      <c r="K24" s="48"/>
      <c r="L24" s="48"/>
      <c r="M24" s="1"/>
    </row>
    <row r="25" spans="1:13" ht="18.75" customHeight="1" x14ac:dyDescent="0.25">
      <c r="A25" s="12" t="str">
        <f>IF(B25&gt;=10%,IF(B25&lt;=50%,"","Selisih "&amp;ROUND((B25-50%)*100,2)&amp;"%"),"Selisih "&amp;ROUND((B25-10%)*100,2)&amp;"%")</f>
        <v>Selisih -10%</v>
      </c>
      <c r="B25" s="11"/>
      <c r="C25" s="57" t="s">
        <v>33</v>
      </c>
      <c r="D25" s="58"/>
      <c r="E25" s="58"/>
      <c r="F25" s="58"/>
      <c r="G25" s="58"/>
      <c r="H25" s="58"/>
      <c r="I25" s="58"/>
      <c r="J25" s="58"/>
      <c r="K25" s="58"/>
      <c r="L25" s="9">
        <f>SUM(L26)</f>
        <v>3670000</v>
      </c>
      <c r="M25" s="1"/>
    </row>
    <row r="26" spans="1:13" ht="29.25" customHeight="1" x14ac:dyDescent="0.25">
      <c r="A26" s="13"/>
      <c r="B26" s="14"/>
      <c r="C26" s="70" t="s">
        <v>22</v>
      </c>
      <c r="D26" s="46"/>
      <c r="E26" s="50">
        <v>1</v>
      </c>
      <c r="F26" s="52"/>
      <c r="G26" s="52"/>
      <c r="H26" s="52"/>
      <c r="I26" s="54"/>
      <c r="J26" s="71" t="s">
        <v>146</v>
      </c>
      <c r="K26" s="47">
        <v>3670000</v>
      </c>
      <c r="L26" s="47">
        <f>E26*K26</f>
        <v>3670000</v>
      </c>
      <c r="M26" s="1"/>
    </row>
    <row r="27" spans="1:13" ht="27.75" customHeight="1" x14ac:dyDescent="0.25">
      <c r="A27" s="15"/>
      <c r="B27" s="18"/>
      <c r="C27" s="19"/>
      <c r="D27" s="27" t="s">
        <v>145</v>
      </c>
      <c r="E27" s="51"/>
      <c r="F27" s="53"/>
      <c r="G27" s="53"/>
      <c r="H27" s="53"/>
      <c r="I27" s="55"/>
      <c r="J27" s="48"/>
      <c r="K27" s="48"/>
      <c r="L27" s="48"/>
      <c r="M27" s="1"/>
    </row>
    <row r="28" spans="1:13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  <c r="M28" s="1"/>
    </row>
    <row r="29" spans="1:13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  <c r="M29" s="1"/>
    </row>
    <row r="30" spans="1:13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  <c r="M30" s="1"/>
    </row>
    <row r="31" spans="1:13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  <c r="M31" s="1"/>
    </row>
    <row r="32" spans="1:13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</row>
    <row r="33" spans="1:13" ht="12.75" customHeight="1" x14ac:dyDescent="0.25">
      <c r="A33" s="1"/>
      <c r="B33" s="2"/>
      <c r="C33" s="1"/>
      <c r="E33" s="1"/>
      <c r="F33" s="1"/>
      <c r="G33" s="1"/>
      <c r="H33" s="1"/>
      <c r="I33" s="1"/>
      <c r="J33" s="2"/>
      <c r="K33" s="3"/>
      <c r="L33" s="4"/>
      <c r="M33" s="1"/>
    </row>
    <row r="34" spans="1:13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</row>
    <row r="35" spans="1:13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</row>
    <row r="36" spans="1:13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</row>
    <row r="37" spans="1:13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</row>
    <row r="38" spans="1:13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</row>
    <row r="39" spans="1:13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</row>
    <row r="40" spans="1:13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</row>
    <row r="41" spans="1:13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</row>
    <row r="42" spans="1:13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</row>
    <row r="43" spans="1:13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</row>
    <row r="44" spans="1:13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</row>
    <row r="45" spans="1:13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</row>
    <row r="46" spans="1:13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</row>
    <row r="47" spans="1:13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</row>
    <row r="48" spans="1:13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</row>
    <row r="49" spans="1:13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</row>
    <row r="50" spans="1:13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</row>
    <row r="51" spans="1:13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</row>
    <row r="52" spans="1:13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</row>
    <row r="53" spans="1:13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</row>
    <row r="54" spans="1:13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</row>
    <row r="55" spans="1:13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</row>
    <row r="56" spans="1:13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</row>
    <row r="57" spans="1:13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</row>
    <row r="58" spans="1:13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</row>
    <row r="59" spans="1:13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</row>
    <row r="60" spans="1:13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</row>
    <row r="61" spans="1:13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</row>
    <row r="62" spans="1:13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</row>
    <row r="63" spans="1:13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</row>
    <row r="64" spans="1:13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</row>
    <row r="65" spans="1:13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</row>
    <row r="66" spans="1:13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</row>
    <row r="67" spans="1:13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</row>
    <row r="68" spans="1:13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</row>
    <row r="69" spans="1:13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</row>
    <row r="70" spans="1:13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</row>
    <row r="71" spans="1:13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</row>
    <row r="72" spans="1:13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</row>
    <row r="73" spans="1:13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</row>
    <row r="74" spans="1:13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</row>
    <row r="75" spans="1:13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</row>
    <row r="76" spans="1:13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</row>
    <row r="77" spans="1:13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</row>
    <row r="78" spans="1:13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</row>
    <row r="79" spans="1:13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</row>
    <row r="80" spans="1:13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</row>
    <row r="81" spans="1:13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</row>
    <row r="82" spans="1:13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</row>
    <row r="83" spans="1:13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</row>
    <row r="84" spans="1:13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</row>
    <row r="85" spans="1:13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</row>
    <row r="86" spans="1:13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</row>
    <row r="87" spans="1:13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</row>
    <row r="88" spans="1:13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</row>
    <row r="89" spans="1:13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</row>
    <row r="90" spans="1:13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</row>
    <row r="91" spans="1:13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</row>
    <row r="92" spans="1:13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</row>
    <row r="93" spans="1:13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</row>
    <row r="94" spans="1:13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</row>
    <row r="95" spans="1:13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</row>
    <row r="96" spans="1:13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</row>
    <row r="97" spans="1:13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</row>
    <row r="98" spans="1:13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</row>
    <row r="99" spans="1:13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</row>
    <row r="100" spans="1:13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</row>
    <row r="101" spans="1:13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</row>
    <row r="102" spans="1:13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</row>
    <row r="103" spans="1:13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</row>
    <row r="104" spans="1:13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</row>
    <row r="105" spans="1:13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</row>
    <row r="106" spans="1:13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</row>
    <row r="107" spans="1:13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</row>
    <row r="108" spans="1:13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</row>
    <row r="109" spans="1:13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</row>
    <row r="110" spans="1:13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</row>
    <row r="111" spans="1:13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</row>
    <row r="112" spans="1:13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</row>
    <row r="113" spans="1:13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</row>
    <row r="114" spans="1:13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</row>
    <row r="115" spans="1:13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</row>
    <row r="116" spans="1:13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</row>
    <row r="117" spans="1:13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</row>
    <row r="118" spans="1:13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</row>
    <row r="119" spans="1:13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</row>
    <row r="120" spans="1:13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</row>
    <row r="121" spans="1:13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</row>
    <row r="122" spans="1:13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</row>
    <row r="123" spans="1:13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</row>
    <row r="124" spans="1:13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</row>
    <row r="125" spans="1:13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</row>
    <row r="126" spans="1:13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</row>
    <row r="127" spans="1:13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</row>
    <row r="128" spans="1:13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</row>
    <row r="129" spans="1:13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</row>
    <row r="130" spans="1:13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</row>
    <row r="131" spans="1:13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</row>
    <row r="132" spans="1:13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</row>
    <row r="133" spans="1:13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</row>
    <row r="134" spans="1:13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</row>
    <row r="135" spans="1:13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</row>
    <row r="136" spans="1:13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</row>
    <row r="137" spans="1:13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</row>
    <row r="138" spans="1:13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</row>
    <row r="139" spans="1:13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</row>
    <row r="140" spans="1:13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</row>
    <row r="141" spans="1:13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</row>
    <row r="142" spans="1:13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</row>
    <row r="143" spans="1:13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</row>
    <row r="144" spans="1:13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</row>
    <row r="145" spans="1:13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</row>
    <row r="146" spans="1:13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</row>
    <row r="147" spans="1:13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</row>
    <row r="148" spans="1:13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</row>
    <row r="149" spans="1:13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</row>
    <row r="150" spans="1:13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</row>
    <row r="151" spans="1:13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</row>
    <row r="152" spans="1:13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</row>
    <row r="153" spans="1:13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</row>
    <row r="154" spans="1:13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</row>
    <row r="155" spans="1:13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</row>
    <row r="156" spans="1:13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</row>
    <row r="157" spans="1:13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</row>
    <row r="158" spans="1:13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</row>
    <row r="159" spans="1:13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</row>
    <row r="160" spans="1:13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</row>
    <row r="161" spans="1:13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</row>
    <row r="162" spans="1:13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</row>
    <row r="163" spans="1:13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</row>
    <row r="164" spans="1:13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</row>
    <row r="165" spans="1:13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</row>
    <row r="166" spans="1:13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</row>
    <row r="167" spans="1:13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</row>
    <row r="168" spans="1:13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</row>
    <row r="169" spans="1:13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</row>
    <row r="170" spans="1:13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</row>
    <row r="171" spans="1:13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</row>
    <row r="172" spans="1:13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</row>
    <row r="173" spans="1:13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</row>
    <row r="174" spans="1:13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</row>
    <row r="175" spans="1:13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</row>
    <row r="176" spans="1:13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</row>
    <row r="177" spans="1:13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</row>
    <row r="178" spans="1:13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</row>
    <row r="179" spans="1:13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</row>
    <row r="180" spans="1:13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</row>
    <row r="181" spans="1:13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</row>
    <row r="182" spans="1:13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</row>
    <row r="183" spans="1:13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</row>
    <row r="184" spans="1:13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</row>
    <row r="185" spans="1:13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</row>
    <row r="186" spans="1:13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</row>
    <row r="187" spans="1:13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</row>
    <row r="188" spans="1:13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</row>
    <row r="189" spans="1:13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</row>
    <row r="190" spans="1:13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</row>
    <row r="191" spans="1:13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</row>
    <row r="192" spans="1:13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</row>
    <row r="193" spans="1:13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</row>
    <row r="194" spans="1:13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</row>
    <row r="195" spans="1:13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</row>
    <row r="196" spans="1:13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</row>
    <row r="197" spans="1:13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</row>
    <row r="198" spans="1:13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</row>
    <row r="199" spans="1:13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</row>
    <row r="200" spans="1:13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</row>
    <row r="201" spans="1:13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</row>
    <row r="202" spans="1:13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</row>
    <row r="203" spans="1:13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</row>
    <row r="204" spans="1:13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</row>
    <row r="205" spans="1:13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</row>
    <row r="206" spans="1:13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</row>
    <row r="207" spans="1:13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</row>
    <row r="208" spans="1:13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</row>
    <row r="209" spans="1:13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</row>
    <row r="210" spans="1:13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</row>
    <row r="211" spans="1:13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</row>
    <row r="212" spans="1:13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</row>
    <row r="213" spans="1:13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</row>
    <row r="214" spans="1:13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</row>
    <row r="215" spans="1:13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</row>
    <row r="216" spans="1:13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</row>
    <row r="217" spans="1:13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</row>
    <row r="218" spans="1:13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</row>
    <row r="219" spans="1:13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</row>
    <row r="220" spans="1:13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</row>
    <row r="221" spans="1:13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</row>
    <row r="222" spans="1:13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</row>
    <row r="223" spans="1:13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</row>
    <row r="224" spans="1:13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</row>
    <row r="225" spans="1:13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</row>
    <row r="226" spans="1:13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</row>
    <row r="227" spans="1:13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</row>
    <row r="228" spans="1:13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</row>
    <row r="229" spans="1:13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</row>
    <row r="230" spans="1:13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</row>
    <row r="231" spans="1:13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</row>
    <row r="232" spans="1:13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</row>
    <row r="233" spans="1:13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</row>
    <row r="234" spans="1:13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</row>
    <row r="235" spans="1:13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</row>
    <row r="236" spans="1:13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</row>
    <row r="237" spans="1:13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</row>
    <row r="238" spans="1:13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</row>
    <row r="239" spans="1:13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</row>
    <row r="240" spans="1:13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</row>
    <row r="241" spans="1:13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</row>
    <row r="242" spans="1:13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</row>
    <row r="243" spans="1:13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</row>
    <row r="244" spans="1:13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</row>
    <row r="245" spans="1:13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</row>
    <row r="246" spans="1:13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</row>
    <row r="247" spans="1:13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</row>
    <row r="248" spans="1:13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</row>
    <row r="249" spans="1:13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</row>
    <row r="250" spans="1:13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</row>
    <row r="251" spans="1:13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</row>
    <row r="252" spans="1:13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</row>
    <row r="253" spans="1:13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</row>
    <row r="254" spans="1:13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</row>
    <row r="255" spans="1:13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</row>
    <row r="256" spans="1:13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</row>
    <row r="257" spans="1:13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</row>
    <row r="258" spans="1:13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</row>
    <row r="259" spans="1:13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</row>
    <row r="260" spans="1:13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</row>
    <row r="261" spans="1:13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</row>
    <row r="262" spans="1:13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</row>
    <row r="263" spans="1:13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</row>
    <row r="264" spans="1:13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</row>
    <row r="265" spans="1:13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</row>
    <row r="266" spans="1:13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</row>
    <row r="267" spans="1:13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</row>
    <row r="268" spans="1:13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</row>
    <row r="269" spans="1:13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</row>
    <row r="270" spans="1:13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</row>
    <row r="271" spans="1:13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</row>
    <row r="272" spans="1:13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</row>
    <row r="273" spans="1:13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</row>
    <row r="274" spans="1:13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</row>
    <row r="275" spans="1:13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</row>
    <row r="276" spans="1:13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</row>
    <row r="277" spans="1:13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</row>
    <row r="278" spans="1:13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</row>
    <row r="279" spans="1:13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</row>
    <row r="280" spans="1:13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</row>
    <row r="281" spans="1:13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</row>
    <row r="282" spans="1:13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</row>
    <row r="283" spans="1:13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</row>
    <row r="284" spans="1:13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</row>
    <row r="285" spans="1:13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</row>
    <row r="286" spans="1:13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</row>
    <row r="287" spans="1:13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</row>
    <row r="288" spans="1:13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</row>
    <row r="289" spans="1:13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</row>
    <row r="290" spans="1:13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</row>
    <row r="291" spans="1:13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</row>
    <row r="292" spans="1:13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</row>
    <row r="293" spans="1:13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</row>
    <row r="294" spans="1:13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</row>
    <row r="295" spans="1:13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</row>
    <row r="296" spans="1:13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</row>
    <row r="297" spans="1:13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</row>
    <row r="298" spans="1:13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</row>
    <row r="299" spans="1:13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</row>
    <row r="300" spans="1:13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</row>
    <row r="301" spans="1:13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</row>
    <row r="302" spans="1:13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</row>
    <row r="303" spans="1:13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</row>
    <row r="304" spans="1:13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</row>
    <row r="305" spans="1:13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</row>
    <row r="306" spans="1:13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</row>
    <row r="307" spans="1:13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</row>
    <row r="308" spans="1:13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</row>
    <row r="309" spans="1:13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</row>
    <row r="310" spans="1:13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</row>
    <row r="311" spans="1:13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</row>
    <row r="312" spans="1:13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</row>
    <row r="313" spans="1:13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</row>
    <row r="314" spans="1:13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</row>
    <row r="315" spans="1:13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</row>
    <row r="316" spans="1:13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</row>
    <row r="317" spans="1:13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</row>
    <row r="318" spans="1:13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</row>
    <row r="319" spans="1:13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</row>
    <row r="320" spans="1:13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</row>
    <row r="321" spans="1:13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</row>
    <row r="322" spans="1:13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</row>
    <row r="323" spans="1:13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</row>
    <row r="324" spans="1:13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</row>
    <row r="325" spans="1:13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</row>
    <row r="326" spans="1:13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</row>
    <row r="327" spans="1:13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</row>
    <row r="328" spans="1:13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</row>
    <row r="329" spans="1:13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</row>
    <row r="330" spans="1:13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</row>
    <row r="331" spans="1:13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</row>
    <row r="332" spans="1:13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</row>
    <row r="333" spans="1:13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</row>
    <row r="334" spans="1:13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</row>
    <row r="335" spans="1:13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</row>
    <row r="336" spans="1:13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</row>
    <row r="337" spans="1:13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</row>
    <row r="338" spans="1:13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</row>
    <row r="339" spans="1:13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</row>
    <row r="340" spans="1:13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</row>
    <row r="341" spans="1:13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</row>
    <row r="342" spans="1:13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</row>
    <row r="343" spans="1:13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</row>
    <row r="344" spans="1:13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</row>
    <row r="345" spans="1:13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</row>
    <row r="346" spans="1:13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</row>
    <row r="347" spans="1:13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</row>
    <row r="348" spans="1:13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</row>
    <row r="349" spans="1:13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</row>
    <row r="350" spans="1:13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</row>
    <row r="351" spans="1:13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</row>
    <row r="352" spans="1:13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</row>
    <row r="353" spans="1:13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</row>
    <row r="354" spans="1:13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</row>
    <row r="355" spans="1:13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</row>
    <row r="356" spans="1:13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</row>
    <row r="357" spans="1:13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</row>
    <row r="358" spans="1:13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</row>
    <row r="359" spans="1:13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</row>
    <row r="360" spans="1:13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</row>
    <row r="361" spans="1:13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</row>
    <row r="362" spans="1:13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</row>
    <row r="363" spans="1:13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</row>
    <row r="364" spans="1:13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</row>
    <row r="365" spans="1:13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</row>
    <row r="366" spans="1:13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</row>
    <row r="367" spans="1:13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</row>
    <row r="368" spans="1:13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</row>
    <row r="369" spans="1:13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</row>
    <row r="370" spans="1:13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</row>
    <row r="371" spans="1:13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</row>
    <row r="372" spans="1:13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</row>
    <row r="373" spans="1:13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</row>
    <row r="374" spans="1:13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</row>
    <row r="375" spans="1:13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</row>
    <row r="376" spans="1:13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</row>
    <row r="377" spans="1:13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</row>
    <row r="378" spans="1:13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</row>
    <row r="379" spans="1:13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</row>
    <row r="380" spans="1:13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</row>
    <row r="381" spans="1:13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</row>
    <row r="382" spans="1:13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</row>
    <row r="383" spans="1:13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</row>
    <row r="384" spans="1:13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</row>
    <row r="385" spans="1:13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</row>
    <row r="386" spans="1:13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</row>
    <row r="387" spans="1:13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</row>
    <row r="388" spans="1:13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</row>
    <row r="389" spans="1:13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</row>
    <row r="390" spans="1:13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</row>
    <row r="391" spans="1:13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</row>
    <row r="392" spans="1:13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</row>
    <row r="393" spans="1:13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</row>
    <row r="394" spans="1:13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</row>
    <row r="395" spans="1:13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</row>
    <row r="396" spans="1:13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</row>
    <row r="397" spans="1:13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</row>
    <row r="398" spans="1:13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</row>
    <row r="399" spans="1:13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</row>
    <row r="400" spans="1:13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</row>
    <row r="401" spans="1:13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</row>
    <row r="402" spans="1:13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</row>
    <row r="403" spans="1:13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</row>
    <row r="404" spans="1:13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</row>
    <row r="405" spans="1:13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</row>
    <row r="406" spans="1:13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</row>
    <row r="407" spans="1:13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</row>
    <row r="408" spans="1:13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</row>
    <row r="409" spans="1:13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</row>
    <row r="410" spans="1:13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</row>
    <row r="411" spans="1:13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</row>
    <row r="412" spans="1:13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</row>
    <row r="413" spans="1:13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</row>
    <row r="414" spans="1:13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</row>
    <row r="415" spans="1:13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</row>
    <row r="416" spans="1:13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</row>
    <row r="417" spans="1:13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</row>
    <row r="418" spans="1:13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</row>
    <row r="419" spans="1:13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</row>
    <row r="420" spans="1:13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</row>
    <row r="421" spans="1:13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</row>
    <row r="422" spans="1:13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</row>
    <row r="423" spans="1:13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</row>
    <row r="424" spans="1:13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</row>
    <row r="425" spans="1:13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</row>
    <row r="426" spans="1:13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</row>
    <row r="427" spans="1:13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</row>
    <row r="428" spans="1:13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</row>
    <row r="429" spans="1:13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</row>
    <row r="430" spans="1:13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</row>
    <row r="431" spans="1:13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</row>
    <row r="432" spans="1:13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</row>
    <row r="433" spans="1:13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</row>
    <row r="434" spans="1:13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</row>
    <row r="435" spans="1:13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</row>
    <row r="436" spans="1:13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</row>
    <row r="437" spans="1:13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</row>
    <row r="438" spans="1:13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</row>
    <row r="439" spans="1:13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</row>
    <row r="440" spans="1:13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</row>
    <row r="441" spans="1:13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</row>
    <row r="442" spans="1:13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</row>
    <row r="443" spans="1:13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</row>
    <row r="444" spans="1:13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</row>
    <row r="445" spans="1:13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</row>
    <row r="446" spans="1:13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</row>
    <row r="447" spans="1:13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</row>
    <row r="448" spans="1:13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</row>
    <row r="449" spans="1:13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</row>
    <row r="450" spans="1:13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</row>
    <row r="451" spans="1:13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</row>
    <row r="452" spans="1:13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</row>
    <row r="453" spans="1:13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</row>
    <row r="454" spans="1:13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</row>
    <row r="455" spans="1:13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</row>
    <row r="456" spans="1:13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</row>
    <row r="457" spans="1:13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</row>
    <row r="458" spans="1:13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</row>
    <row r="459" spans="1:13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</row>
    <row r="460" spans="1:13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</row>
    <row r="461" spans="1:13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</row>
    <row r="462" spans="1:13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</row>
    <row r="463" spans="1:13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</row>
    <row r="464" spans="1:13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</row>
    <row r="465" spans="1:13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</row>
    <row r="466" spans="1:13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</row>
    <row r="467" spans="1:13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</row>
    <row r="468" spans="1:13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</row>
    <row r="469" spans="1:13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</row>
    <row r="470" spans="1:13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</row>
    <row r="471" spans="1:13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</row>
    <row r="472" spans="1:13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</row>
    <row r="473" spans="1:13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</row>
    <row r="474" spans="1:13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</row>
    <row r="475" spans="1:13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</row>
    <row r="476" spans="1:13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</row>
    <row r="477" spans="1:13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</row>
    <row r="478" spans="1:13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</row>
    <row r="479" spans="1:13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</row>
    <row r="480" spans="1:13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</row>
    <row r="481" spans="1:13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</row>
    <row r="482" spans="1:13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</row>
    <row r="483" spans="1:13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</row>
    <row r="484" spans="1:13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</row>
    <row r="485" spans="1:13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</row>
    <row r="486" spans="1:13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</row>
    <row r="487" spans="1:13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</row>
    <row r="488" spans="1:13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</row>
    <row r="489" spans="1:13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</row>
    <row r="490" spans="1:13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</row>
    <row r="491" spans="1:13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</row>
    <row r="492" spans="1:13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</row>
    <row r="493" spans="1:13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</row>
    <row r="494" spans="1:13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</row>
    <row r="495" spans="1:13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</row>
    <row r="496" spans="1:13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</row>
    <row r="497" spans="1:13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</row>
    <row r="498" spans="1:13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</row>
    <row r="499" spans="1:13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</row>
    <row r="500" spans="1:13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</row>
    <row r="501" spans="1:13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</row>
    <row r="502" spans="1:13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</row>
    <row r="503" spans="1:13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</row>
    <row r="504" spans="1:13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</row>
    <row r="505" spans="1:13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</row>
    <row r="506" spans="1:13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</row>
    <row r="507" spans="1:13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</row>
    <row r="508" spans="1:13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</row>
    <row r="509" spans="1:13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</row>
    <row r="510" spans="1:13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</row>
    <row r="511" spans="1:13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</row>
    <row r="512" spans="1:13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</row>
    <row r="513" spans="1:13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</row>
    <row r="514" spans="1:13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</row>
    <row r="515" spans="1:13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</row>
    <row r="516" spans="1:13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</row>
    <row r="517" spans="1:13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</row>
    <row r="518" spans="1:13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</row>
    <row r="519" spans="1:13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</row>
    <row r="520" spans="1:13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</row>
    <row r="521" spans="1:13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</row>
    <row r="522" spans="1:13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</row>
    <row r="523" spans="1:13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</row>
    <row r="524" spans="1:13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</row>
    <row r="525" spans="1:13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</row>
    <row r="526" spans="1:13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</row>
    <row r="527" spans="1:13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</row>
    <row r="528" spans="1:13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</row>
    <row r="529" spans="1:13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</row>
    <row r="530" spans="1:13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</row>
    <row r="531" spans="1:13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</row>
    <row r="532" spans="1:13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</row>
    <row r="533" spans="1:13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</row>
    <row r="534" spans="1:13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</row>
    <row r="535" spans="1:13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</row>
    <row r="536" spans="1:13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</row>
    <row r="537" spans="1:13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</row>
    <row r="538" spans="1:13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</row>
    <row r="539" spans="1:13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</row>
    <row r="540" spans="1:13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</row>
    <row r="541" spans="1:13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</row>
    <row r="542" spans="1:13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</row>
    <row r="543" spans="1:13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</row>
    <row r="544" spans="1:13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</row>
    <row r="545" spans="1:13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</row>
    <row r="546" spans="1:13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</row>
    <row r="547" spans="1:13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</row>
    <row r="548" spans="1:13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</row>
    <row r="549" spans="1:13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</row>
    <row r="550" spans="1:13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</row>
    <row r="551" spans="1:13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</row>
    <row r="552" spans="1:13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</row>
    <row r="553" spans="1:13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</row>
    <row r="554" spans="1:13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</row>
    <row r="555" spans="1:13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</row>
    <row r="556" spans="1:13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</row>
    <row r="557" spans="1:13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</row>
    <row r="558" spans="1:13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</row>
    <row r="559" spans="1:13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</row>
    <row r="560" spans="1:13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</row>
    <row r="561" spans="1:13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</row>
    <row r="562" spans="1:13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</row>
    <row r="563" spans="1:13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</row>
    <row r="564" spans="1:13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</row>
    <row r="565" spans="1:13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</row>
    <row r="566" spans="1:13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</row>
    <row r="567" spans="1:13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</row>
    <row r="568" spans="1:13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</row>
    <row r="569" spans="1:13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</row>
    <row r="570" spans="1:13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</row>
    <row r="571" spans="1:13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</row>
    <row r="572" spans="1:13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</row>
    <row r="573" spans="1:13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</row>
    <row r="574" spans="1:13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</row>
    <row r="575" spans="1:13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</row>
    <row r="576" spans="1:13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</row>
    <row r="577" spans="1:13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</row>
    <row r="578" spans="1:13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</row>
    <row r="579" spans="1:13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</row>
    <row r="580" spans="1:13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</row>
    <row r="581" spans="1:13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</row>
    <row r="582" spans="1:13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</row>
    <row r="583" spans="1:13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</row>
    <row r="584" spans="1:13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</row>
    <row r="585" spans="1:13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</row>
    <row r="586" spans="1:13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</row>
    <row r="587" spans="1:13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</row>
    <row r="588" spans="1:13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</row>
    <row r="589" spans="1:13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</row>
    <row r="590" spans="1:13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</row>
    <row r="591" spans="1:13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</row>
    <row r="592" spans="1:13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</row>
    <row r="593" spans="1:13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</row>
    <row r="594" spans="1:13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</row>
    <row r="595" spans="1:13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</row>
    <row r="596" spans="1:13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</row>
    <row r="597" spans="1:13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</row>
    <row r="598" spans="1:13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</row>
    <row r="599" spans="1:13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</row>
    <row r="600" spans="1:13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</row>
    <row r="601" spans="1:13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</row>
    <row r="602" spans="1:13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</row>
    <row r="603" spans="1:13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</row>
    <row r="604" spans="1:13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</row>
    <row r="605" spans="1:13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</row>
    <row r="606" spans="1:13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</row>
    <row r="607" spans="1:13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</row>
    <row r="608" spans="1:13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</row>
    <row r="609" spans="1:13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</row>
    <row r="610" spans="1:13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</row>
    <row r="611" spans="1:13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</row>
    <row r="612" spans="1:13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</row>
    <row r="613" spans="1:13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</row>
    <row r="614" spans="1:13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</row>
    <row r="615" spans="1:13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</row>
    <row r="616" spans="1:13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</row>
    <row r="617" spans="1:13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</row>
    <row r="618" spans="1:13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</row>
    <row r="619" spans="1:13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</row>
    <row r="620" spans="1:13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</row>
    <row r="621" spans="1:13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</row>
    <row r="622" spans="1:13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</row>
    <row r="623" spans="1:13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</row>
    <row r="624" spans="1:13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</row>
    <row r="625" spans="1:13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</row>
    <row r="626" spans="1:13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</row>
    <row r="627" spans="1:13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</row>
    <row r="628" spans="1:13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</row>
    <row r="629" spans="1:13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</row>
    <row r="630" spans="1:13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</row>
    <row r="631" spans="1:13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</row>
    <row r="632" spans="1:13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</row>
    <row r="633" spans="1:13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</row>
    <row r="634" spans="1:13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</row>
    <row r="635" spans="1:13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</row>
    <row r="636" spans="1:13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</row>
    <row r="637" spans="1:13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</row>
    <row r="638" spans="1:13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</row>
    <row r="639" spans="1:13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</row>
    <row r="640" spans="1:13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</row>
    <row r="641" spans="1:13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</row>
    <row r="642" spans="1:13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</row>
    <row r="643" spans="1:13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</row>
    <row r="644" spans="1:13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</row>
    <row r="645" spans="1:13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</row>
    <row r="646" spans="1:13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</row>
    <row r="647" spans="1:13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</row>
    <row r="648" spans="1:13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</row>
    <row r="649" spans="1:13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</row>
    <row r="650" spans="1:13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</row>
    <row r="651" spans="1:13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</row>
    <row r="652" spans="1:13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</row>
    <row r="653" spans="1:13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</row>
    <row r="654" spans="1:13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</row>
    <row r="655" spans="1:13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</row>
    <row r="656" spans="1:13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</row>
    <row r="657" spans="1:13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</row>
    <row r="658" spans="1:13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</row>
    <row r="659" spans="1:13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</row>
    <row r="660" spans="1:13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</row>
    <row r="661" spans="1:13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</row>
    <row r="662" spans="1:13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</row>
    <row r="663" spans="1:13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</row>
    <row r="664" spans="1:13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</row>
    <row r="665" spans="1:13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</row>
    <row r="666" spans="1:13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</row>
    <row r="667" spans="1:13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</row>
    <row r="668" spans="1:13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</row>
    <row r="669" spans="1:13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</row>
    <row r="670" spans="1:13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</row>
    <row r="671" spans="1:13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</row>
    <row r="672" spans="1:13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</row>
    <row r="673" spans="1:13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</row>
    <row r="674" spans="1:13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</row>
    <row r="675" spans="1:13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</row>
    <row r="676" spans="1:13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</row>
    <row r="677" spans="1:13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</row>
    <row r="678" spans="1:13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</row>
    <row r="679" spans="1:13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</row>
    <row r="680" spans="1:13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</row>
    <row r="681" spans="1:13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</row>
    <row r="682" spans="1:13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</row>
    <row r="683" spans="1:13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</row>
    <row r="684" spans="1:13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</row>
    <row r="685" spans="1:13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</row>
    <row r="686" spans="1:13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</row>
    <row r="687" spans="1:13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</row>
    <row r="688" spans="1:13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</row>
    <row r="689" spans="1:13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</row>
    <row r="690" spans="1:13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</row>
    <row r="691" spans="1:13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</row>
    <row r="692" spans="1:13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</row>
    <row r="693" spans="1:13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</row>
    <row r="694" spans="1:13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</row>
    <row r="695" spans="1:13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</row>
    <row r="696" spans="1:13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</row>
    <row r="697" spans="1:13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</row>
    <row r="698" spans="1:13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</row>
    <row r="699" spans="1:13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</row>
    <row r="700" spans="1:13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</row>
    <row r="701" spans="1:13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</row>
    <row r="702" spans="1:13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</row>
    <row r="703" spans="1:13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</row>
    <row r="704" spans="1:13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</row>
    <row r="705" spans="1:13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</row>
    <row r="706" spans="1:13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</row>
    <row r="707" spans="1:13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</row>
    <row r="708" spans="1:13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</row>
    <row r="709" spans="1:13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</row>
    <row r="710" spans="1:13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</row>
    <row r="711" spans="1:13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</row>
    <row r="712" spans="1:13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</row>
    <row r="713" spans="1:13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</row>
    <row r="714" spans="1:13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</row>
    <row r="715" spans="1:13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</row>
    <row r="716" spans="1:13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</row>
    <row r="717" spans="1:13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</row>
    <row r="718" spans="1:13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</row>
    <row r="719" spans="1:13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</row>
    <row r="720" spans="1:13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</row>
    <row r="721" spans="1:13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</row>
    <row r="722" spans="1:13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</row>
    <row r="723" spans="1:13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</row>
    <row r="724" spans="1:13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</row>
    <row r="725" spans="1:13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</row>
    <row r="726" spans="1:13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</row>
    <row r="727" spans="1:13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</row>
    <row r="728" spans="1:13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</row>
    <row r="729" spans="1:13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</row>
    <row r="730" spans="1:13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</row>
    <row r="731" spans="1:13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</row>
    <row r="732" spans="1:13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</row>
    <row r="733" spans="1:13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</row>
    <row r="734" spans="1:13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</row>
    <row r="735" spans="1:13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</row>
    <row r="736" spans="1:13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</row>
    <row r="737" spans="1:13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</row>
    <row r="738" spans="1:13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</row>
    <row r="739" spans="1:13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</row>
    <row r="740" spans="1:13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</row>
    <row r="741" spans="1:13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</row>
    <row r="742" spans="1:13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</row>
    <row r="743" spans="1:13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</row>
    <row r="744" spans="1:13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</row>
    <row r="745" spans="1:13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</row>
    <row r="746" spans="1:13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</row>
    <row r="747" spans="1:13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</row>
    <row r="748" spans="1:13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</row>
    <row r="749" spans="1:13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</row>
    <row r="750" spans="1:13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</row>
    <row r="751" spans="1:13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</row>
    <row r="752" spans="1:13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</row>
    <row r="753" spans="1:13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</row>
    <row r="754" spans="1:13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</row>
    <row r="755" spans="1:13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</row>
    <row r="756" spans="1:13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</row>
    <row r="757" spans="1:13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</row>
    <row r="758" spans="1:13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</row>
    <row r="759" spans="1:13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</row>
    <row r="760" spans="1:13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</row>
    <row r="761" spans="1:13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</row>
    <row r="762" spans="1:13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</row>
    <row r="763" spans="1:13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</row>
    <row r="764" spans="1:13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</row>
    <row r="765" spans="1:13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</row>
    <row r="766" spans="1:13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</row>
    <row r="767" spans="1:13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</row>
    <row r="768" spans="1:13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</row>
    <row r="769" spans="1:13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</row>
    <row r="770" spans="1:13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</row>
    <row r="771" spans="1:13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</row>
    <row r="772" spans="1:13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</row>
    <row r="773" spans="1:13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</row>
    <row r="774" spans="1:13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</row>
    <row r="775" spans="1:13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</row>
    <row r="776" spans="1:13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</row>
    <row r="777" spans="1:13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</row>
    <row r="778" spans="1:13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</row>
    <row r="779" spans="1:13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</row>
    <row r="780" spans="1:13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</row>
    <row r="781" spans="1:13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</row>
    <row r="782" spans="1:13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</row>
    <row r="783" spans="1:13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</row>
    <row r="784" spans="1:13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</row>
    <row r="785" spans="1:13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</row>
    <row r="786" spans="1:13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</row>
    <row r="787" spans="1:13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</row>
    <row r="788" spans="1:13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</row>
    <row r="789" spans="1:13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</row>
    <row r="790" spans="1:13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</row>
    <row r="791" spans="1:13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</row>
    <row r="792" spans="1:13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</row>
    <row r="793" spans="1:13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</row>
    <row r="794" spans="1:13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</row>
    <row r="795" spans="1:13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</row>
    <row r="796" spans="1:13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</row>
    <row r="797" spans="1:13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</row>
    <row r="798" spans="1:13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</row>
    <row r="799" spans="1:13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</row>
    <row r="800" spans="1:13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</row>
    <row r="801" spans="1:13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</row>
    <row r="802" spans="1:13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</row>
    <row r="803" spans="1:13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</row>
    <row r="804" spans="1:13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</row>
    <row r="805" spans="1:13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</row>
    <row r="806" spans="1:13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</row>
    <row r="807" spans="1:13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</row>
    <row r="808" spans="1:13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</row>
    <row r="809" spans="1:13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</row>
    <row r="810" spans="1:13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</row>
    <row r="811" spans="1:13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</row>
    <row r="812" spans="1:13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</row>
    <row r="813" spans="1:13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</row>
    <row r="814" spans="1:13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</row>
    <row r="815" spans="1:13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</row>
    <row r="816" spans="1:13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</row>
    <row r="817" spans="1:13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</row>
    <row r="818" spans="1:13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</row>
    <row r="819" spans="1:13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</row>
    <row r="820" spans="1:13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</row>
    <row r="821" spans="1:13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</row>
    <row r="822" spans="1:13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</row>
    <row r="823" spans="1:13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</row>
    <row r="824" spans="1:13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</row>
    <row r="825" spans="1:13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</row>
    <row r="826" spans="1:13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</row>
    <row r="827" spans="1:13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</row>
    <row r="828" spans="1:13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</row>
    <row r="829" spans="1:13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</row>
    <row r="830" spans="1:13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</row>
    <row r="831" spans="1:13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</row>
    <row r="832" spans="1:13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</row>
    <row r="833" spans="1:13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</row>
    <row r="834" spans="1:13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</row>
    <row r="835" spans="1:13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</row>
    <row r="836" spans="1:13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</row>
    <row r="837" spans="1:13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</row>
    <row r="838" spans="1:13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</row>
    <row r="839" spans="1:13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</row>
    <row r="840" spans="1:13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</row>
    <row r="841" spans="1:13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</row>
    <row r="842" spans="1:13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</row>
    <row r="843" spans="1:13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</row>
    <row r="844" spans="1:13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</row>
    <row r="845" spans="1:13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</row>
    <row r="846" spans="1:13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</row>
    <row r="847" spans="1:13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</row>
    <row r="848" spans="1:13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</row>
    <row r="849" spans="1:13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</row>
    <row r="850" spans="1:13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</row>
    <row r="851" spans="1:13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</row>
    <row r="852" spans="1:13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</row>
    <row r="853" spans="1:13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</row>
    <row r="854" spans="1:13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</row>
    <row r="855" spans="1:13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</row>
    <row r="856" spans="1:13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</row>
    <row r="857" spans="1:13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</row>
    <row r="858" spans="1:13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</row>
    <row r="859" spans="1:13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</row>
    <row r="860" spans="1:13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</row>
    <row r="861" spans="1:13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</row>
    <row r="862" spans="1:13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</row>
    <row r="863" spans="1:13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</row>
    <row r="864" spans="1:13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</row>
    <row r="865" spans="1:13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</row>
    <row r="866" spans="1:13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</row>
    <row r="867" spans="1:13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</row>
    <row r="868" spans="1:13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</row>
    <row r="869" spans="1:13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</row>
    <row r="870" spans="1:13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</row>
    <row r="871" spans="1:13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</row>
    <row r="872" spans="1:13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</row>
    <row r="873" spans="1:13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</row>
    <row r="874" spans="1:13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</row>
    <row r="875" spans="1:13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</row>
    <row r="876" spans="1:13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</row>
    <row r="877" spans="1:13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</row>
    <row r="878" spans="1:13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</row>
    <row r="879" spans="1:13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</row>
    <row r="880" spans="1:13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</row>
    <row r="881" spans="1:13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</row>
    <row r="882" spans="1:13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</row>
    <row r="883" spans="1:13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</row>
    <row r="884" spans="1:13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</row>
    <row r="885" spans="1:13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</row>
    <row r="886" spans="1:13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</row>
    <row r="887" spans="1:13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</row>
    <row r="888" spans="1:13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</row>
    <row r="889" spans="1:13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</row>
    <row r="890" spans="1:13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</row>
    <row r="891" spans="1:13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</row>
    <row r="892" spans="1:13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</row>
    <row r="893" spans="1:13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</row>
    <row r="894" spans="1:13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</row>
    <row r="895" spans="1:13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</row>
    <row r="896" spans="1:13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</row>
    <row r="897" spans="1:13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</row>
    <row r="898" spans="1:13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</row>
    <row r="899" spans="1:13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</row>
    <row r="900" spans="1:13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</row>
    <row r="901" spans="1:13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</row>
    <row r="902" spans="1:13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</row>
    <row r="903" spans="1:13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</row>
    <row r="904" spans="1:13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</row>
    <row r="905" spans="1:13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</row>
    <row r="906" spans="1:13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</row>
    <row r="907" spans="1:13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</row>
    <row r="908" spans="1:13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</row>
    <row r="909" spans="1:13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</row>
    <row r="910" spans="1:13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</row>
    <row r="911" spans="1:13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</row>
    <row r="912" spans="1:13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</row>
    <row r="913" spans="1:13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</row>
    <row r="914" spans="1:13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</row>
    <row r="915" spans="1:13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</row>
    <row r="916" spans="1:13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</row>
    <row r="917" spans="1:13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</row>
    <row r="918" spans="1:13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</row>
    <row r="919" spans="1:13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</row>
    <row r="920" spans="1:13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</row>
    <row r="921" spans="1:13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</row>
    <row r="922" spans="1:13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</row>
    <row r="923" spans="1:13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</row>
    <row r="924" spans="1:13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</row>
    <row r="925" spans="1:13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</row>
    <row r="926" spans="1:13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</row>
    <row r="927" spans="1:13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</row>
    <row r="928" spans="1:13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</row>
    <row r="929" spans="1:13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</row>
    <row r="930" spans="1:13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</row>
    <row r="931" spans="1:13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</row>
    <row r="932" spans="1:13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</row>
    <row r="933" spans="1:13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</row>
    <row r="934" spans="1:13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</row>
    <row r="935" spans="1:13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</row>
    <row r="936" spans="1:13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</row>
    <row r="937" spans="1:13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</row>
    <row r="938" spans="1:13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</row>
    <row r="939" spans="1:13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</row>
    <row r="940" spans="1:13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</row>
    <row r="941" spans="1:13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</row>
    <row r="942" spans="1:13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</row>
    <row r="943" spans="1:13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</row>
    <row r="944" spans="1:13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</row>
    <row r="945" spans="1:13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</row>
    <row r="946" spans="1:13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</row>
    <row r="947" spans="1:13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</row>
    <row r="948" spans="1:13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</row>
    <row r="949" spans="1:13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</row>
    <row r="950" spans="1:13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</row>
    <row r="951" spans="1:13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</row>
    <row r="952" spans="1:13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</row>
    <row r="953" spans="1:13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</row>
    <row r="954" spans="1:13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</row>
    <row r="955" spans="1:13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</row>
    <row r="956" spans="1:13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  <c r="M956" s="1"/>
    </row>
    <row r="957" spans="1:13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  <c r="M957" s="1"/>
    </row>
    <row r="958" spans="1:13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  <c r="M958" s="1"/>
    </row>
    <row r="959" spans="1:13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  <c r="M959" s="1"/>
    </row>
    <row r="960" spans="1:13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  <c r="M960" s="1"/>
    </row>
    <row r="961" spans="1:13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  <c r="M961" s="1"/>
    </row>
  </sheetData>
  <mergeCells count="83">
    <mergeCell ref="C9:K9"/>
    <mergeCell ref="A2:A3"/>
    <mergeCell ref="B2:B3"/>
    <mergeCell ref="C2:D3"/>
    <mergeCell ref="E2:K2"/>
    <mergeCell ref="B14:B15"/>
    <mergeCell ref="I14:I15"/>
    <mergeCell ref="J14:J15"/>
    <mergeCell ref="K14:K15"/>
    <mergeCell ref="L2:L3"/>
    <mergeCell ref="E3:I3"/>
    <mergeCell ref="C4:K4"/>
    <mergeCell ref="C5:K5"/>
    <mergeCell ref="C6:K6"/>
    <mergeCell ref="C7:K7"/>
    <mergeCell ref="C8:K8"/>
    <mergeCell ref="C10:K10"/>
    <mergeCell ref="E14:E15"/>
    <mergeCell ref="F14:F15"/>
    <mergeCell ref="G14:G15"/>
    <mergeCell ref="H14:H15"/>
    <mergeCell ref="L16:L17"/>
    <mergeCell ref="C13:K13"/>
    <mergeCell ref="L14:L15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C14:D14"/>
    <mergeCell ref="L18:L19"/>
    <mergeCell ref="E20:E21"/>
    <mergeCell ref="K18:K19"/>
    <mergeCell ref="L20:L21"/>
    <mergeCell ref="C25:K25"/>
    <mergeCell ref="C26:D26"/>
    <mergeCell ref="L26:L27"/>
    <mergeCell ref="C18:D18"/>
    <mergeCell ref="F18:F19"/>
    <mergeCell ref="G18:G19"/>
    <mergeCell ref="H18:H19"/>
    <mergeCell ref="I18:I19"/>
    <mergeCell ref="C20:D20"/>
    <mergeCell ref="K20:K21"/>
    <mergeCell ref="E18:E19"/>
    <mergeCell ref="F20:F21"/>
    <mergeCell ref="G20:G21"/>
    <mergeCell ref="H20:H21"/>
    <mergeCell ref="I20:I21"/>
    <mergeCell ref="J20:J21"/>
    <mergeCell ref="H16:H17"/>
    <mergeCell ref="I16:I17"/>
    <mergeCell ref="J16:J17"/>
    <mergeCell ref="K16:K17"/>
    <mergeCell ref="B18:B19"/>
    <mergeCell ref="J18:J19"/>
    <mergeCell ref="B16:B17"/>
    <mergeCell ref="C16:D16"/>
    <mergeCell ref="E16:E17"/>
    <mergeCell ref="F16:F17"/>
    <mergeCell ref="G16:G17"/>
    <mergeCell ref="B20:B21"/>
    <mergeCell ref="C22:K22"/>
    <mergeCell ref="C23:D23"/>
    <mergeCell ref="E23:E24"/>
    <mergeCell ref="F23:F24"/>
    <mergeCell ref="G23:G24"/>
    <mergeCell ref="H23:H24"/>
    <mergeCell ref="I23:I24"/>
    <mergeCell ref="J23:J24"/>
    <mergeCell ref="K23:K24"/>
    <mergeCell ref="J26:J27"/>
    <mergeCell ref="K26:K27"/>
    <mergeCell ref="L23:L24"/>
    <mergeCell ref="E26:E27"/>
    <mergeCell ref="F26:F27"/>
    <mergeCell ref="G26:G27"/>
    <mergeCell ref="H26:H27"/>
    <mergeCell ref="I26:I27"/>
  </mergeCells>
  <pageMargins left="0.25" right="0.25" top="0.75" bottom="0.75" header="0" footer="0"/>
  <pageSetup paperSize="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L993"/>
  <sheetViews>
    <sheetView showGridLines="0" view="pageBreakPreview" topLeftCell="B1" zoomScale="60" zoomScaleNormal="100" workbookViewId="0">
      <selection activeCell="N14" sqref="N14"/>
    </sheetView>
  </sheetViews>
  <sheetFormatPr defaultColWidth="14.42578125" defaultRowHeight="15" customHeight="1" x14ac:dyDescent="0.25"/>
  <cols>
    <col min="1" max="1" width="15.28515625" hidden="1" customWidth="1"/>
    <col min="2" max="2" width="5.4257812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7.57031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58</v>
      </c>
      <c r="D9" s="58"/>
      <c r="E9" s="58"/>
      <c r="F9" s="58"/>
      <c r="G9" s="58"/>
      <c r="H9" s="58"/>
      <c r="I9" s="58"/>
      <c r="J9" s="58"/>
      <c r="K9" s="58"/>
      <c r="L9" s="9">
        <f>L12+L15+L24+L37</f>
        <v>70000000</v>
      </c>
    </row>
    <row r="10" spans="1:12" ht="25.5" hidden="1" customHeight="1" x14ac:dyDescent="0.25">
      <c r="A10" s="13"/>
      <c r="B10" s="56"/>
      <c r="C10" s="45" t="s">
        <v>22</v>
      </c>
      <c r="D10" s="46"/>
      <c r="E10" s="50">
        <v>0</v>
      </c>
      <c r="F10" s="52"/>
      <c r="G10" s="52"/>
      <c r="H10" s="52"/>
      <c r="I10" s="54"/>
      <c r="J10" s="56" t="s">
        <v>53</v>
      </c>
      <c r="K10" s="47">
        <v>950000</v>
      </c>
      <c r="L10" s="47">
        <f>E10*K10</f>
        <v>0</v>
      </c>
    </row>
    <row r="11" spans="1:12" ht="13.5" hidden="1" customHeight="1" x14ac:dyDescent="0.25">
      <c r="A11" s="15"/>
      <c r="B11" s="48"/>
      <c r="C11" s="15"/>
      <c r="D11" s="16" t="s">
        <v>54</v>
      </c>
      <c r="E11" s="51"/>
      <c r="F11" s="53"/>
      <c r="G11" s="53"/>
      <c r="H11" s="53"/>
      <c r="I11" s="55"/>
      <c r="J11" s="48"/>
      <c r="K11" s="48"/>
      <c r="L11" s="48"/>
    </row>
    <row r="12" spans="1:12" ht="25.5" customHeight="1" x14ac:dyDescent="0.25">
      <c r="A12" s="10" t="str">
        <f>IF(B12&lt;=30%,"","Selisih "&amp;(ROUND((B12-30%)*100,2)&amp;"%"))</f>
        <v/>
      </c>
      <c r="B12" s="11"/>
      <c r="C12" s="57" t="s">
        <v>27</v>
      </c>
      <c r="D12" s="58"/>
      <c r="E12" s="58"/>
      <c r="F12" s="58"/>
      <c r="G12" s="58"/>
      <c r="H12" s="58"/>
      <c r="I12" s="58"/>
      <c r="J12" s="58"/>
      <c r="K12" s="58"/>
      <c r="L12" s="9">
        <f>SUM(L13:L14)</f>
        <v>62000000</v>
      </c>
    </row>
    <row r="13" spans="1:12" ht="25.5" customHeight="1" x14ac:dyDescent="0.25">
      <c r="A13" s="13"/>
      <c r="B13" s="14"/>
      <c r="C13" s="45" t="s">
        <v>22</v>
      </c>
      <c r="D13" s="46"/>
      <c r="E13" s="69"/>
      <c r="F13" s="62" t="s">
        <v>0</v>
      </c>
      <c r="G13" s="62">
        <v>4</v>
      </c>
      <c r="H13" s="62" t="s">
        <v>0</v>
      </c>
      <c r="I13" s="63">
        <v>20</v>
      </c>
      <c r="J13" s="56" t="s">
        <v>28</v>
      </c>
      <c r="K13" s="47">
        <v>62000000</v>
      </c>
      <c r="L13" s="47">
        <f>K13</f>
        <v>62000000</v>
      </c>
    </row>
    <row r="14" spans="1:12" ht="45.75" customHeight="1" x14ac:dyDescent="0.25">
      <c r="A14" s="15"/>
      <c r="B14" s="18"/>
      <c r="C14" s="15"/>
      <c r="D14" s="27" t="s">
        <v>147</v>
      </c>
      <c r="E14" s="51"/>
      <c r="F14" s="53"/>
      <c r="G14" s="53"/>
      <c r="H14" s="53"/>
      <c r="I14" s="55"/>
      <c r="J14" s="48"/>
      <c r="K14" s="48"/>
      <c r="L14" s="48"/>
    </row>
    <row r="15" spans="1:12" ht="25.5" customHeight="1" x14ac:dyDescent="0.25">
      <c r="A15" s="10" t="str">
        <f>IF(B15&lt;=30%,"","Selisih "&amp;(ROUND((B15-30%)*100,2)&amp;"%"))</f>
        <v/>
      </c>
      <c r="B15" s="11"/>
      <c r="C15" s="57" t="s">
        <v>29</v>
      </c>
      <c r="D15" s="58"/>
      <c r="E15" s="58"/>
      <c r="F15" s="58"/>
      <c r="G15" s="58"/>
      <c r="H15" s="58"/>
      <c r="I15" s="58"/>
      <c r="J15" s="58"/>
      <c r="K15" s="58"/>
      <c r="L15" s="9">
        <f>SUM(L16:L23)</f>
        <v>5170000</v>
      </c>
    </row>
    <row r="16" spans="1:12" ht="31.5" customHeight="1" x14ac:dyDescent="0.25">
      <c r="A16" s="13"/>
      <c r="B16" s="14"/>
      <c r="C16" s="70" t="s">
        <v>22</v>
      </c>
      <c r="D16" s="46"/>
      <c r="E16" s="50">
        <v>2</v>
      </c>
      <c r="F16" s="52"/>
      <c r="G16" s="52"/>
      <c r="H16" s="52"/>
      <c r="I16" s="54"/>
      <c r="J16" s="56" t="s">
        <v>23</v>
      </c>
      <c r="K16" s="47">
        <v>850000</v>
      </c>
      <c r="L16" s="47">
        <f>E16*K16</f>
        <v>1700000</v>
      </c>
    </row>
    <row r="17" spans="1:12" ht="45" customHeight="1" x14ac:dyDescent="0.25">
      <c r="A17" s="15"/>
      <c r="B17" s="18"/>
      <c r="C17" s="19"/>
      <c r="D17" s="28" t="s">
        <v>32</v>
      </c>
      <c r="E17" s="51"/>
      <c r="F17" s="53"/>
      <c r="G17" s="53"/>
      <c r="H17" s="53"/>
      <c r="I17" s="55"/>
      <c r="J17" s="48"/>
      <c r="K17" s="48"/>
      <c r="L17" s="48"/>
    </row>
    <row r="18" spans="1:12" ht="25.5" customHeight="1" x14ac:dyDescent="0.25">
      <c r="A18" s="13"/>
      <c r="B18" s="14"/>
      <c r="C18" s="70" t="s">
        <v>22</v>
      </c>
      <c r="D18" s="46"/>
      <c r="E18" s="75">
        <v>1</v>
      </c>
      <c r="F18" s="52"/>
      <c r="G18" s="52"/>
      <c r="H18" s="52"/>
      <c r="I18" s="54"/>
      <c r="J18" s="71" t="s">
        <v>43</v>
      </c>
      <c r="K18" s="47">
        <v>850000</v>
      </c>
      <c r="L18" s="47">
        <f>E18*K18</f>
        <v>850000</v>
      </c>
    </row>
    <row r="19" spans="1:12" ht="21.75" customHeight="1" x14ac:dyDescent="0.25">
      <c r="A19" s="15"/>
      <c r="B19" s="18"/>
      <c r="C19" s="19"/>
      <c r="D19" s="27" t="s">
        <v>148</v>
      </c>
      <c r="E19" s="51"/>
      <c r="F19" s="53"/>
      <c r="G19" s="53"/>
      <c r="H19" s="53"/>
      <c r="I19" s="55"/>
      <c r="J19" s="48"/>
      <c r="K19" s="48"/>
      <c r="L19" s="48"/>
    </row>
    <row r="20" spans="1:12" ht="27" customHeight="1" x14ac:dyDescent="0.25">
      <c r="A20" s="13"/>
      <c r="B20" s="14"/>
      <c r="C20" s="70" t="s">
        <v>22</v>
      </c>
      <c r="D20" s="46"/>
      <c r="E20" s="75">
        <v>3</v>
      </c>
      <c r="F20" s="52"/>
      <c r="G20" s="52"/>
      <c r="H20" s="52"/>
      <c r="I20" s="54"/>
      <c r="J20" s="56" t="s">
        <v>23</v>
      </c>
      <c r="K20" s="74">
        <v>40000</v>
      </c>
      <c r="L20" s="47">
        <f>E20*K20</f>
        <v>120000</v>
      </c>
    </row>
    <row r="21" spans="1:12" ht="23.25" customHeight="1" x14ac:dyDescent="0.25">
      <c r="A21" s="15"/>
      <c r="B21" s="18"/>
      <c r="C21" s="19"/>
      <c r="D21" s="28" t="s">
        <v>149</v>
      </c>
      <c r="E21" s="51"/>
      <c r="F21" s="53"/>
      <c r="G21" s="53"/>
      <c r="H21" s="53"/>
      <c r="I21" s="55"/>
      <c r="J21" s="48"/>
      <c r="K21" s="48"/>
      <c r="L21" s="48"/>
    </row>
    <row r="22" spans="1:12" ht="24" customHeight="1" x14ac:dyDescent="0.25">
      <c r="A22" s="13"/>
      <c r="B22" s="14"/>
      <c r="C22" s="70" t="s">
        <v>22</v>
      </c>
      <c r="D22" s="46"/>
      <c r="E22" s="75">
        <v>1</v>
      </c>
      <c r="F22" s="52"/>
      <c r="G22" s="52"/>
      <c r="H22" s="52"/>
      <c r="I22" s="54"/>
      <c r="J22" s="71" t="s">
        <v>43</v>
      </c>
      <c r="K22" s="74">
        <v>2500000</v>
      </c>
      <c r="L22" s="47">
        <f>E22*K22</f>
        <v>2500000</v>
      </c>
    </row>
    <row r="23" spans="1:12" ht="29.25" customHeight="1" x14ac:dyDescent="0.25">
      <c r="A23" s="15"/>
      <c r="B23" s="18"/>
      <c r="C23" s="19"/>
      <c r="D23" s="27" t="s">
        <v>150</v>
      </c>
      <c r="E23" s="51"/>
      <c r="F23" s="53"/>
      <c r="G23" s="53"/>
      <c r="H23" s="53"/>
      <c r="I23" s="55"/>
      <c r="J23" s="48"/>
      <c r="K23" s="48"/>
      <c r="L23" s="48"/>
    </row>
    <row r="24" spans="1:12" ht="12.75" customHeight="1" x14ac:dyDescent="0.25">
      <c r="A24" s="12" t="str">
        <f>IF(B24&gt;=10%,IF(B24&lt;=50%,"","Selisih "&amp;ROUND((B24-50%)*100,2)&amp;"%"),"Selisih "&amp;ROUND((B24-10%)*100,2)&amp;"%")</f>
        <v>Selisih -10%</v>
      </c>
      <c r="B24" s="11"/>
      <c r="C24" s="57" t="s">
        <v>33</v>
      </c>
      <c r="D24" s="58"/>
      <c r="E24" s="58"/>
      <c r="F24" s="58"/>
      <c r="G24" s="58"/>
      <c r="H24" s="58"/>
      <c r="I24" s="58"/>
      <c r="J24" s="58"/>
      <c r="K24" s="58"/>
      <c r="L24" s="9">
        <f>SUM(L25:L36)</f>
        <v>1680000</v>
      </c>
    </row>
    <row r="25" spans="1:12" ht="25.5" customHeight="1" x14ac:dyDescent="0.25">
      <c r="A25" s="13"/>
      <c r="B25" s="14"/>
      <c r="C25" s="70" t="s">
        <v>22</v>
      </c>
      <c r="D25" s="46"/>
      <c r="E25" s="50">
        <v>1</v>
      </c>
      <c r="F25" s="52"/>
      <c r="G25" s="52"/>
      <c r="H25" s="52"/>
      <c r="I25" s="54"/>
      <c r="J25" s="71" t="s">
        <v>23</v>
      </c>
      <c r="K25" s="47">
        <v>580000</v>
      </c>
      <c r="L25" s="47">
        <f>E25*K25</f>
        <v>580000</v>
      </c>
    </row>
    <row r="26" spans="1:12" ht="24" customHeight="1" x14ac:dyDescent="0.25">
      <c r="A26" s="15"/>
      <c r="B26" s="18"/>
      <c r="C26" s="19"/>
      <c r="D26" s="27" t="s">
        <v>151</v>
      </c>
      <c r="E26" s="51"/>
      <c r="F26" s="53"/>
      <c r="G26" s="53"/>
      <c r="H26" s="53"/>
      <c r="I26" s="55"/>
      <c r="J26" s="48"/>
      <c r="K26" s="48"/>
      <c r="L26" s="48"/>
    </row>
    <row r="27" spans="1:12" ht="25.5" hidden="1" customHeight="1" x14ac:dyDescent="0.25">
      <c r="A27" s="13"/>
      <c r="B27" s="14"/>
      <c r="C27" s="70" t="s">
        <v>22</v>
      </c>
      <c r="D27" s="46"/>
      <c r="E27" s="50">
        <v>0</v>
      </c>
      <c r="F27" s="52"/>
      <c r="G27" s="52"/>
      <c r="H27" s="52"/>
      <c r="I27" s="54"/>
      <c r="J27" s="56" t="s">
        <v>43</v>
      </c>
      <c r="K27" s="74">
        <v>310000</v>
      </c>
      <c r="L27" s="47">
        <f>E27*K27</f>
        <v>0</v>
      </c>
    </row>
    <row r="28" spans="1:12" ht="29.25" hidden="1" customHeight="1" x14ac:dyDescent="0.25">
      <c r="A28" s="15"/>
      <c r="B28" s="18"/>
      <c r="C28" s="19"/>
      <c r="D28" s="16" t="s">
        <v>56</v>
      </c>
      <c r="E28" s="51"/>
      <c r="F28" s="53"/>
      <c r="G28" s="53"/>
      <c r="H28" s="53"/>
      <c r="I28" s="55"/>
      <c r="J28" s="48"/>
      <c r="K28" s="48"/>
      <c r="L28" s="48"/>
    </row>
    <row r="29" spans="1:12" ht="25.5" hidden="1" customHeight="1" x14ac:dyDescent="0.25">
      <c r="A29" s="13"/>
      <c r="B29" s="14"/>
      <c r="C29" s="45" t="s">
        <v>22</v>
      </c>
      <c r="D29" s="46"/>
      <c r="E29" s="50">
        <v>0</v>
      </c>
      <c r="F29" s="52"/>
      <c r="G29" s="52"/>
      <c r="H29" s="52"/>
      <c r="I29" s="54"/>
      <c r="J29" s="56" t="s">
        <v>35</v>
      </c>
      <c r="K29" s="47">
        <v>1200000</v>
      </c>
      <c r="L29" s="47">
        <f>E29*K29</f>
        <v>0</v>
      </c>
    </row>
    <row r="30" spans="1:12" ht="21" hidden="1" customHeight="1" x14ac:dyDescent="0.25">
      <c r="A30" s="15"/>
      <c r="B30" s="18"/>
      <c r="C30" s="15"/>
      <c r="D30" s="17" t="s">
        <v>36</v>
      </c>
      <c r="E30" s="51"/>
      <c r="F30" s="53"/>
      <c r="G30" s="53"/>
      <c r="H30" s="53"/>
      <c r="I30" s="55"/>
      <c r="J30" s="48"/>
      <c r="K30" s="48"/>
      <c r="L30" s="48"/>
    </row>
    <row r="31" spans="1:12" ht="25.5" hidden="1" customHeight="1" x14ac:dyDescent="0.25">
      <c r="A31" s="13"/>
      <c r="B31" s="14"/>
      <c r="C31" s="45" t="s">
        <v>22</v>
      </c>
      <c r="D31" s="46"/>
      <c r="E31" s="50">
        <v>0</v>
      </c>
      <c r="F31" s="52"/>
      <c r="G31" s="52"/>
      <c r="H31" s="52"/>
      <c r="I31" s="54"/>
      <c r="J31" s="56" t="s">
        <v>35</v>
      </c>
      <c r="K31" s="47">
        <v>1200000</v>
      </c>
      <c r="L31" s="47">
        <f>E31*K31</f>
        <v>0</v>
      </c>
    </row>
    <row r="32" spans="1:12" ht="25.5" hidden="1" customHeight="1" x14ac:dyDescent="0.25">
      <c r="A32" s="15"/>
      <c r="B32" s="18"/>
      <c r="C32" s="15"/>
      <c r="D32" s="17" t="s">
        <v>37</v>
      </c>
      <c r="E32" s="51"/>
      <c r="F32" s="53"/>
      <c r="G32" s="53"/>
      <c r="H32" s="53"/>
      <c r="I32" s="55"/>
      <c r="J32" s="48"/>
      <c r="K32" s="48"/>
      <c r="L32" s="48"/>
    </row>
    <row r="33" spans="1:12" ht="25.5" hidden="1" customHeight="1" x14ac:dyDescent="0.25">
      <c r="A33" s="13"/>
      <c r="B33" s="14"/>
      <c r="C33" s="45" t="s">
        <v>22</v>
      </c>
      <c r="D33" s="46"/>
      <c r="E33" s="50">
        <v>0</v>
      </c>
      <c r="F33" s="52"/>
      <c r="G33" s="52"/>
      <c r="H33" s="52"/>
      <c r="I33" s="54"/>
      <c r="J33" s="56" t="s">
        <v>38</v>
      </c>
      <c r="K33" s="47">
        <v>41550</v>
      </c>
      <c r="L33" s="47">
        <f>E33*G33*I33*K33</f>
        <v>0</v>
      </c>
    </row>
    <row r="34" spans="1:12" ht="25.5" hidden="1" customHeight="1" x14ac:dyDescent="0.25">
      <c r="A34" s="15"/>
      <c r="B34" s="18"/>
      <c r="C34" s="15"/>
      <c r="D34" s="17" t="s">
        <v>60</v>
      </c>
      <c r="E34" s="51"/>
      <c r="F34" s="53"/>
      <c r="G34" s="53"/>
      <c r="H34" s="53"/>
      <c r="I34" s="55"/>
      <c r="J34" s="48"/>
      <c r="K34" s="48"/>
      <c r="L34" s="48"/>
    </row>
    <row r="35" spans="1:12" ht="25.5" customHeight="1" x14ac:dyDescent="0.25">
      <c r="A35" s="13"/>
      <c r="B35" s="14"/>
      <c r="C35" s="70" t="s">
        <v>22</v>
      </c>
      <c r="D35" s="46"/>
      <c r="E35" s="50">
        <v>1</v>
      </c>
      <c r="F35" s="52"/>
      <c r="G35" s="52"/>
      <c r="H35" s="52"/>
      <c r="I35" s="54"/>
      <c r="J35" s="71" t="s">
        <v>23</v>
      </c>
      <c r="K35" s="47">
        <v>1100000</v>
      </c>
      <c r="L35" s="47">
        <f>E35*K35</f>
        <v>1100000</v>
      </c>
    </row>
    <row r="36" spans="1:12" ht="24" customHeight="1" x14ac:dyDescent="0.25">
      <c r="A36" s="15"/>
      <c r="B36" s="18"/>
      <c r="C36" s="19"/>
      <c r="D36" s="27" t="s">
        <v>152</v>
      </c>
      <c r="E36" s="51"/>
      <c r="F36" s="53"/>
      <c r="G36" s="53"/>
      <c r="H36" s="53"/>
      <c r="I36" s="55"/>
      <c r="J36" s="48"/>
      <c r="K36" s="48"/>
      <c r="L36" s="48"/>
    </row>
    <row r="37" spans="1:12" ht="12.75" customHeight="1" x14ac:dyDescent="0.25">
      <c r="A37" s="10" t="str">
        <f>IF(B37&lt;=10%,"","Selisih "&amp;(ROUND((B37-10%)*100,2)&amp;"%"))</f>
        <v/>
      </c>
      <c r="B37" s="11"/>
      <c r="C37" s="57" t="s">
        <v>40</v>
      </c>
      <c r="D37" s="58"/>
      <c r="E37" s="58"/>
      <c r="F37" s="58"/>
      <c r="G37" s="58"/>
      <c r="H37" s="58"/>
      <c r="I37" s="58"/>
      <c r="J37" s="58"/>
      <c r="K37" s="58"/>
      <c r="L37" s="9">
        <f>SUM(L38,L40)</f>
        <v>1150000</v>
      </c>
    </row>
    <row r="38" spans="1:12" ht="25.5" customHeight="1" x14ac:dyDescent="0.25">
      <c r="A38" s="13"/>
      <c r="B38" s="14"/>
      <c r="C38" s="70" t="s">
        <v>22</v>
      </c>
      <c r="D38" s="46"/>
      <c r="E38" s="50">
        <v>1</v>
      </c>
      <c r="F38" s="52"/>
      <c r="G38" s="52"/>
      <c r="H38" s="52"/>
      <c r="I38" s="54"/>
      <c r="J38" s="56" t="s">
        <v>43</v>
      </c>
      <c r="K38" s="47">
        <v>650000</v>
      </c>
      <c r="L38" s="47">
        <f>E38*K38</f>
        <v>650000</v>
      </c>
    </row>
    <row r="39" spans="1:12" ht="21.75" customHeight="1" x14ac:dyDescent="0.25">
      <c r="A39" s="15"/>
      <c r="B39" s="18"/>
      <c r="C39" s="19"/>
      <c r="D39" s="16" t="s">
        <v>61</v>
      </c>
      <c r="E39" s="51"/>
      <c r="F39" s="53"/>
      <c r="G39" s="53"/>
      <c r="H39" s="53"/>
      <c r="I39" s="55"/>
      <c r="J39" s="48"/>
      <c r="K39" s="48"/>
      <c r="L39" s="48"/>
    </row>
    <row r="40" spans="1:12" ht="31.5" customHeight="1" x14ac:dyDescent="0.25">
      <c r="A40" s="13"/>
      <c r="B40" s="14"/>
      <c r="C40" s="45" t="s">
        <v>22</v>
      </c>
      <c r="D40" s="46"/>
      <c r="E40" s="50">
        <v>1</v>
      </c>
      <c r="F40" s="52"/>
      <c r="G40" s="52"/>
      <c r="H40" s="52"/>
      <c r="I40" s="54"/>
      <c r="J40" s="56" t="s">
        <v>23</v>
      </c>
      <c r="K40" s="47">
        <v>500000</v>
      </c>
      <c r="L40" s="47">
        <f>E40*K40</f>
        <v>500000</v>
      </c>
    </row>
    <row r="41" spans="1:12" ht="18.75" customHeight="1" x14ac:dyDescent="0.25">
      <c r="A41" s="15"/>
      <c r="B41" s="18"/>
      <c r="C41" s="15"/>
      <c r="D41" s="16" t="s">
        <v>62</v>
      </c>
      <c r="E41" s="51"/>
      <c r="F41" s="53"/>
      <c r="G41" s="53"/>
      <c r="H41" s="53"/>
      <c r="I41" s="55"/>
      <c r="J41" s="48"/>
      <c r="K41" s="48"/>
      <c r="L41" s="48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20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  <row r="962" spans="1:12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4"/>
    </row>
    <row r="963" spans="1:12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4"/>
    </row>
    <row r="964" spans="1:12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4"/>
    </row>
    <row r="965" spans="1:12" ht="12.7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2"/>
      <c r="K965" s="3"/>
      <c r="L965" s="4"/>
    </row>
    <row r="966" spans="1:12" ht="12.7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2"/>
      <c r="K966" s="3"/>
      <c r="L966" s="4"/>
    </row>
    <row r="967" spans="1:12" ht="12.7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2"/>
      <c r="K967" s="3"/>
      <c r="L967" s="4"/>
    </row>
    <row r="968" spans="1:12" ht="12.7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2"/>
      <c r="K968" s="3"/>
      <c r="L968" s="4"/>
    </row>
    <row r="969" spans="1:12" ht="12.7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2"/>
      <c r="K969" s="3"/>
      <c r="L969" s="4"/>
    </row>
    <row r="970" spans="1:12" ht="12.7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2"/>
      <c r="K970" s="3"/>
      <c r="L970" s="4"/>
    </row>
    <row r="971" spans="1:12" ht="12.7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2"/>
      <c r="K971" s="3"/>
      <c r="L971" s="4"/>
    </row>
    <row r="972" spans="1:12" ht="12.7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2"/>
      <c r="K972" s="3"/>
      <c r="L972" s="4"/>
    </row>
    <row r="973" spans="1:12" ht="12.7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2"/>
      <c r="K973" s="3"/>
      <c r="L973" s="4"/>
    </row>
    <row r="974" spans="1:12" ht="12.7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2"/>
      <c r="K974" s="3"/>
      <c r="L974" s="4"/>
    </row>
    <row r="975" spans="1:12" ht="12.7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2"/>
      <c r="K975" s="3"/>
      <c r="L975" s="4"/>
    </row>
    <row r="976" spans="1:12" ht="12.7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2"/>
      <c r="K976" s="3"/>
      <c r="L976" s="4"/>
    </row>
    <row r="977" spans="1:12" ht="12.7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2"/>
      <c r="K977" s="3"/>
      <c r="L977" s="4"/>
    </row>
    <row r="978" spans="1:12" ht="12.7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2"/>
      <c r="K978" s="3"/>
      <c r="L978" s="4"/>
    </row>
    <row r="979" spans="1:12" ht="12.7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2"/>
      <c r="K979" s="3"/>
      <c r="L979" s="4"/>
    </row>
    <row r="980" spans="1:12" ht="12.7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2"/>
      <c r="K980" s="3"/>
      <c r="L980" s="4"/>
    </row>
    <row r="981" spans="1:12" ht="12.7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2"/>
      <c r="K981" s="3"/>
      <c r="L981" s="4"/>
    </row>
    <row r="982" spans="1:12" ht="12.7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2"/>
      <c r="K982" s="3"/>
      <c r="L982" s="4"/>
    </row>
    <row r="983" spans="1:12" ht="12.7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2"/>
      <c r="K983" s="3"/>
      <c r="L983" s="4"/>
    </row>
    <row r="984" spans="1:12" ht="12.75" customHeight="1" x14ac:dyDescent="0.25">
      <c r="A984" s="1"/>
      <c r="B984" s="2"/>
      <c r="C984" s="1"/>
      <c r="D984" s="1"/>
      <c r="E984" s="1"/>
      <c r="F984" s="1"/>
      <c r="G984" s="1"/>
      <c r="H984" s="1"/>
      <c r="I984" s="1"/>
      <c r="J984" s="2"/>
      <c r="K984" s="3"/>
      <c r="L984" s="4"/>
    </row>
    <row r="985" spans="1:12" ht="12.75" customHeight="1" x14ac:dyDescent="0.25">
      <c r="A985" s="1"/>
      <c r="B985" s="2"/>
      <c r="C985" s="1"/>
      <c r="D985" s="1"/>
      <c r="E985" s="1"/>
      <c r="F985" s="1"/>
      <c r="G985" s="1"/>
      <c r="H985" s="1"/>
      <c r="I985" s="1"/>
      <c r="J985" s="2"/>
      <c r="K985" s="3"/>
      <c r="L985" s="4"/>
    </row>
    <row r="986" spans="1:12" ht="12.75" customHeight="1" x14ac:dyDescent="0.25">
      <c r="A986" s="1"/>
      <c r="B986" s="2"/>
      <c r="C986" s="1"/>
      <c r="D986" s="1"/>
      <c r="E986" s="1"/>
      <c r="F986" s="1"/>
      <c r="G986" s="1"/>
      <c r="H986" s="1"/>
      <c r="I986" s="1"/>
      <c r="J986" s="2"/>
      <c r="K986" s="3"/>
      <c r="L986" s="4"/>
    </row>
    <row r="987" spans="1:12" ht="12.75" customHeight="1" x14ac:dyDescent="0.25">
      <c r="A987" s="1"/>
      <c r="B987" s="2"/>
      <c r="C987" s="1"/>
      <c r="D987" s="1"/>
      <c r="E987" s="1"/>
      <c r="F987" s="1"/>
      <c r="G987" s="1"/>
      <c r="H987" s="1"/>
      <c r="I987" s="1"/>
      <c r="J987" s="2"/>
      <c r="K987" s="3"/>
      <c r="L987" s="4"/>
    </row>
    <row r="988" spans="1:12" ht="12.75" customHeight="1" x14ac:dyDescent="0.25">
      <c r="A988" s="1"/>
      <c r="B988" s="2"/>
      <c r="C988" s="1"/>
      <c r="D988" s="1"/>
      <c r="E988" s="1"/>
      <c r="F988" s="1"/>
      <c r="G988" s="1"/>
      <c r="H988" s="1"/>
      <c r="I988" s="1"/>
      <c r="J988" s="2"/>
      <c r="K988" s="3"/>
      <c r="L988" s="4"/>
    </row>
    <row r="989" spans="1:12" ht="12.75" customHeight="1" x14ac:dyDescent="0.25">
      <c r="A989" s="1"/>
      <c r="B989" s="2"/>
      <c r="C989" s="1"/>
      <c r="D989" s="1"/>
      <c r="E989" s="1"/>
      <c r="F989" s="1"/>
      <c r="G989" s="1"/>
      <c r="H989" s="1"/>
      <c r="I989" s="1"/>
      <c r="J989" s="2"/>
      <c r="K989" s="3"/>
      <c r="L989" s="4"/>
    </row>
    <row r="990" spans="1:12" ht="12.75" customHeight="1" x14ac:dyDescent="0.25">
      <c r="A990" s="1"/>
      <c r="B990" s="2"/>
      <c r="C990" s="1"/>
      <c r="D990" s="1"/>
      <c r="E990" s="1"/>
      <c r="F990" s="1"/>
      <c r="G990" s="1"/>
      <c r="H990" s="1"/>
      <c r="I990" s="1"/>
      <c r="J990" s="2"/>
      <c r="K990" s="3"/>
      <c r="L990" s="4"/>
    </row>
    <row r="991" spans="1:12" ht="12.75" customHeight="1" x14ac:dyDescent="0.25">
      <c r="A991" s="1"/>
      <c r="B991" s="2"/>
      <c r="C991" s="1"/>
      <c r="D991" s="1"/>
      <c r="E991" s="1"/>
      <c r="F991" s="1"/>
      <c r="G991" s="1"/>
      <c r="H991" s="1"/>
      <c r="I991" s="1"/>
      <c r="J991" s="2"/>
      <c r="K991" s="3"/>
      <c r="L991" s="4"/>
    </row>
    <row r="992" spans="1:12" ht="12.75" customHeight="1" x14ac:dyDescent="0.25">
      <c r="A992" s="1"/>
      <c r="B992" s="2"/>
      <c r="C992" s="1"/>
      <c r="D992" s="1"/>
      <c r="E992" s="1"/>
      <c r="F992" s="1"/>
      <c r="G992" s="1"/>
      <c r="H992" s="1"/>
      <c r="I992" s="1"/>
      <c r="J992" s="2"/>
      <c r="K992" s="3"/>
      <c r="L992" s="4"/>
    </row>
    <row r="993" spans="1:12" ht="12.75" customHeight="1" x14ac:dyDescent="0.25">
      <c r="A993" s="1"/>
      <c r="B993" s="2"/>
      <c r="C993" s="1"/>
      <c r="D993" s="1"/>
      <c r="E993" s="1"/>
      <c r="F993" s="1"/>
      <c r="G993" s="1"/>
      <c r="H993" s="1"/>
      <c r="I993" s="1"/>
      <c r="J993" s="2"/>
      <c r="K993" s="3"/>
      <c r="L993" s="4"/>
    </row>
  </sheetData>
  <mergeCells count="143">
    <mergeCell ref="G38:G39"/>
    <mergeCell ref="H38:H39"/>
    <mergeCell ref="I38:I39"/>
    <mergeCell ref="C40:D40"/>
    <mergeCell ref="K40:K41"/>
    <mergeCell ref="L40:L41"/>
    <mergeCell ref="C37:K37"/>
    <mergeCell ref="L2:L3"/>
    <mergeCell ref="C6:K6"/>
    <mergeCell ref="C7:K7"/>
    <mergeCell ref="C8:K8"/>
    <mergeCell ref="C9:K9"/>
    <mergeCell ref="F13:F14"/>
    <mergeCell ref="G13:G14"/>
    <mergeCell ref="H13:H14"/>
    <mergeCell ref="I13:I14"/>
    <mergeCell ref="J10:J11"/>
    <mergeCell ref="K10:K11"/>
    <mergeCell ref="L16:L17"/>
    <mergeCell ref="E22:E23"/>
    <mergeCell ref="F22:F23"/>
    <mergeCell ref="E3:I3"/>
    <mergeCell ref="C4:K4"/>
    <mergeCell ref="E38:E39"/>
    <mergeCell ref="E40:E41"/>
    <mergeCell ref="F40:F41"/>
    <mergeCell ref="G40:G41"/>
    <mergeCell ref="H40:H41"/>
    <mergeCell ref="I40:I41"/>
    <mergeCell ref="J40:J41"/>
    <mergeCell ref="E18:E19"/>
    <mergeCell ref="F20:F21"/>
    <mergeCell ref="G20:G21"/>
    <mergeCell ref="H20:H21"/>
    <mergeCell ref="I20:I21"/>
    <mergeCell ref="J20:J21"/>
    <mergeCell ref="K16:K17"/>
    <mergeCell ref="F29:F30"/>
    <mergeCell ref="G29:G30"/>
    <mergeCell ref="H29:H30"/>
    <mergeCell ref="I29:I30"/>
    <mergeCell ref="J29:J30"/>
    <mergeCell ref="C31:D31"/>
    <mergeCell ref="E29:E30"/>
    <mergeCell ref="L38:L39"/>
    <mergeCell ref="J38:J39"/>
    <mergeCell ref="K38:K39"/>
    <mergeCell ref="C38:D38"/>
    <mergeCell ref="F38:F39"/>
    <mergeCell ref="C5:K5"/>
    <mergeCell ref="A2:A3"/>
    <mergeCell ref="B2:B3"/>
    <mergeCell ref="C2:D3"/>
    <mergeCell ref="E2:K2"/>
    <mergeCell ref="L10:L11"/>
    <mergeCell ref="J13:J14"/>
    <mergeCell ref="K13:K14"/>
    <mergeCell ref="L13:L14"/>
    <mergeCell ref="C13:D13"/>
    <mergeCell ref="B10:B11"/>
    <mergeCell ref="E10:E11"/>
    <mergeCell ref="F10:F11"/>
    <mergeCell ref="G10:G11"/>
    <mergeCell ref="H10:H11"/>
    <mergeCell ref="I10:I11"/>
    <mergeCell ref="C12:K12"/>
    <mergeCell ref="C10:D10"/>
    <mergeCell ref="E13:E14"/>
    <mergeCell ref="L18:L19"/>
    <mergeCell ref="K20:K21"/>
    <mergeCell ref="L20:L21"/>
    <mergeCell ref="E20:E21"/>
    <mergeCell ref="J16:J17"/>
    <mergeCell ref="C20:D20"/>
    <mergeCell ref="C15:K15"/>
    <mergeCell ref="C16:D16"/>
    <mergeCell ref="F16:F17"/>
    <mergeCell ref="G16:G17"/>
    <mergeCell ref="H16:H17"/>
    <mergeCell ref="I16:I17"/>
    <mergeCell ref="C18:D18"/>
    <mergeCell ref="K18:K19"/>
    <mergeCell ref="E16:E17"/>
    <mergeCell ref="F18:F19"/>
    <mergeCell ref="G18:G19"/>
    <mergeCell ref="H18:H19"/>
    <mergeCell ref="I18:I19"/>
    <mergeCell ref="J18:J19"/>
    <mergeCell ref="L22:L23"/>
    <mergeCell ref="L25:L26"/>
    <mergeCell ref="C24:K24"/>
    <mergeCell ref="C25:D25"/>
    <mergeCell ref="F25:F26"/>
    <mergeCell ref="G25:G26"/>
    <mergeCell ref="H25:H26"/>
    <mergeCell ref="I25:I26"/>
    <mergeCell ref="C22:D22"/>
    <mergeCell ref="G22:G23"/>
    <mergeCell ref="H22:H23"/>
    <mergeCell ref="I22:I23"/>
    <mergeCell ref="J22:J23"/>
    <mergeCell ref="K22:K23"/>
    <mergeCell ref="E25:E26"/>
    <mergeCell ref="J25:J26"/>
    <mergeCell ref="K25:K26"/>
    <mergeCell ref="F31:F32"/>
    <mergeCell ref="G31:G32"/>
    <mergeCell ref="H31:H32"/>
    <mergeCell ref="I31:I32"/>
    <mergeCell ref="J31:J32"/>
    <mergeCell ref="C29:D29"/>
    <mergeCell ref="C33:D33"/>
    <mergeCell ref="K33:K34"/>
    <mergeCell ref="L33:L34"/>
    <mergeCell ref="E31:E32"/>
    <mergeCell ref="E33:E34"/>
    <mergeCell ref="F33:F34"/>
    <mergeCell ref="G33:G34"/>
    <mergeCell ref="H33:H34"/>
    <mergeCell ref="I33:I34"/>
    <mergeCell ref="J33:J34"/>
    <mergeCell ref="C27:D27"/>
    <mergeCell ref="K27:K28"/>
    <mergeCell ref="E27:E28"/>
    <mergeCell ref="L27:L28"/>
    <mergeCell ref="F27:F28"/>
    <mergeCell ref="G27:G28"/>
    <mergeCell ref="H27:H28"/>
    <mergeCell ref="I27:I28"/>
    <mergeCell ref="J27:J28"/>
    <mergeCell ref="K29:K30"/>
    <mergeCell ref="L29:L30"/>
    <mergeCell ref="K31:K32"/>
    <mergeCell ref="L31:L32"/>
    <mergeCell ref="L35:L36"/>
    <mergeCell ref="C35:D35"/>
    <mergeCell ref="E35:E36"/>
    <mergeCell ref="F35:F36"/>
    <mergeCell ref="G35:G36"/>
    <mergeCell ref="H35:H36"/>
    <mergeCell ref="I35:I36"/>
    <mergeCell ref="J35:J36"/>
    <mergeCell ref="K35:K36"/>
  </mergeCells>
  <pageMargins left="0.25" right="0.25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L950"/>
  <sheetViews>
    <sheetView showGridLines="0" view="pageBreakPreview" topLeftCell="B1" zoomScale="60" zoomScaleNormal="100" workbookViewId="0">
      <selection activeCell="M11" sqref="M11"/>
    </sheetView>
  </sheetViews>
  <sheetFormatPr defaultColWidth="14.42578125" defaultRowHeight="15" customHeight="1" x14ac:dyDescent="0.25"/>
  <cols>
    <col min="1" max="1" width="15.28515625" hidden="1" customWidth="1"/>
    <col min="2" max="2" width="5.8554687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63</v>
      </c>
      <c r="D9" s="58"/>
      <c r="E9" s="58"/>
      <c r="F9" s="58"/>
      <c r="G9" s="58"/>
      <c r="H9" s="58"/>
      <c r="I9" s="58"/>
      <c r="J9" s="58"/>
      <c r="K9" s="58"/>
      <c r="L9" s="9">
        <f>SUM(L10,L13)</f>
        <v>70000000</v>
      </c>
    </row>
    <row r="10" spans="1:12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SUM(L11)</f>
        <v>60000000</v>
      </c>
    </row>
    <row r="11" spans="1:12" ht="25.5" customHeight="1" x14ac:dyDescent="0.25">
      <c r="A11" s="13"/>
      <c r="B11" s="14"/>
      <c r="C11" s="45" t="s">
        <v>22</v>
      </c>
      <c r="D11" s="46"/>
      <c r="E11" s="69">
        <v>0</v>
      </c>
      <c r="F11" s="62" t="s">
        <v>1</v>
      </c>
      <c r="G11" s="62">
        <v>0</v>
      </c>
      <c r="H11" s="62" t="s">
        <v>1</v>
      </c>
      <c r="I11" s="63">
        <v>0</v>
      </c>
      <c r="J11" s="56" t="s">
        <v>132</v>
      </c>
      <c r="K11" s="47">
        <v>60000000</v>
      </c>
      <c r="L11" s="47">
        <f>K11</f>
        <v>60000000</v>
      </c>
    </row>
    <row r="12" spans="1:12" ht="45.75" customHeight="1" x14ac:dyDescent="0.25">
      <c r="A12" s="15"/>
      <c r="B12" s="18"/>
      <c r="C12" s="15"/>
      <c r="D12" s="16" t="s">
        <v>228</v>
      </c>
      <c r="E12" s="51"/>
      <c r="F12" s="53"/>
      <c r="G12" s="53"/>
      <c r="H12" s="53"/>
      <c r="I12" s="55"/>
      <c r="J12" s="48"/>
      <c r="K12" s="48"/>
      <c r="L12" s="48"/>
    </row>
    <row r="13" spans="1:12" ht="25.5" customHeight="1" x14ac:dyDescent="0.25">
      <c r="A13" s="10" t="str">
        <f>IF(B13&lt;=30%,"","Selisih "&amp;(ROUND((B13-30%)*100,2)&amp;"%"))</f>
        <v/>
      </c>
      <c r="B13" s="11"/>
      <c r="C13" s="57" t="s">
        <v>29</v>
      </c>
      <c r="D13" s="58"/>
      <c r="E13" s="58"/>
      <c r="F13" s="58"/>
      <c r="G13" s="58"/>
      <c r="H13" s="58"/>
      <c r="I13" s="58"/>
      <c r="J13" s="58"/>
      <c r="K13" s="58"/>
      <c r="L13" s="9">
        <f>SUM(L14)</f>
        <v>10000000</v>
      </c>
    </row>
    <row r="14" spans="1:12" ht="25.5" customHeight="1" x14ac:dyDescent="0.25">
      <c r="A14" s="13"/>
      <c r="B14" s="14"/>
      <c r="C14" s="45" t="s">
        <v>22</v>
      </c>
      <c r="D14" s="46"/>
      <c r="E14" s="60">
        <v>1</v>
      </c>
      <c r="F14" s="62"/>
      <c r="G14" s="62"/>
      <c r="H14" s="62"/>
      <c r="I14" s="63"/>
      <c r="J14" s="56" t="s">
        <v>25</v>
      </c>
      <c r="K14" s="47">
        <v>10000000</v>
      </c>
      <c r="L14" s="47">
        <f>K14*E14</f>
        <v>10000000</v>
      </c>
    </row>
    <row r="15" spans="1:12" ht="45.75" customHeight="1" x14ac:dyDescent="0.25">
      <c r="A15" s="15"/>
      <c r="B15" s="18"/>
      <c r="C15" s="15"/>
      <c r="D15" s="16" t="s">
        <v>227</v>
      </c>
      <c r="E15" s="61"/>
      <c r="F15" s="53"/>
      <c r="G15" s="53"/>
      <c r="H15" s="53"/>
      <c r="I15" s="55"/>
      <c r="J15" s="48"/>
      <c r="K15" s="48"/>
      <c r="L15" s="48"/>
    </row>
    <row r="16" spans="1:12" ht="12.75" customHeight="1" x14ac:dyDescent="0.25">
      <c r="A16" s="1"/>
      <c r="B16" s="2"/>
      <c r="C16" s="1"/>
      <c r="D16" s="1"/>
      <c r="E16" s="1"/>
      <c r="F16" s="1"/>
      <c r="G16" s="1"/>
      <c r="H16" s="1"/>
      <c r="I16" s="1"/>
      <c r="J16" s="2"/>
      <c r="K16" s="3"/>
      <c r="L16" s="4"/>
    </row>
    <row r="17" spans="1:12" ht="12.75" customHeight="1" x14ac:dyDescent="0.25">
      <c r="A17" s="1"/>
      <c r="B17" s="2"/>
      <c r="C17" s="1"/>
      <c r="D17" s="1"/>
      <c r="E17" s="1"/>
      <c r="F17" s="1"/>
      <c r="G17" s="1"/>
      <c r="H17" s="1"/>
      <c r="I17" s="1"/>
      <c r="J17" s="2"/>
      <c r="K17" s="3"/>
      <c r="L17" s="4"/>
    </row>
    <row r="18" spans="1:12" ht="12.75" customHeight="1" x14ac:dyDescent="0.25">
      <c r="A18" s="1"/>
      <c r="B18" s="2"/>
      <c r="C18" s="1"/>
      <c r="D18" s="1"/>
      <c r="E18" s="1"/>
      <c r="F18" s="1"/>
      <c r="G18" s="1"/>
      <c r="H18" s="1"/>
      <c r="I18" s="1"/>
      <c r="J18" s="2"/>
      <c r="K18" s="3"/>
      <c r="L18" s="4"/>
    </row>
    <row r="19" spans="1:12" ht="12.75" customHeight="1" x14ac:dyDescent="0.25">
      <c r="A19" s="1"/>
      <c r="B19" s="2"/>
      <c r="C19" s="1"/>
      <c r="D19" s="1"/>
      <c r="E19" s="1"/>
      <c r="F19" s="1"/>
      <c r="G19" s="1"/>
      <c r="H19" s="1"/>
      <c r="I19" s="1"/>
      <c r="J19" s="2"/>
      <c r="K19" s="3"/>
      <c r="L19" s="4"/>
    </row>
    <row r="20" spans="1:12" ht="12.7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2"/>
      <c r="K20" s="3"/>
      <c r="L20" s="4"/>
    </row>
    <row r="21" spans="1:12" ht="12.75" customHeight="1" x14ac:dyDescent="0.25">
      <c r="A21" s="1"/>
      <c r="B21" s="2"/>
      <c r="C21" s="1"/>
      <c r="D21" s="1"/>
      <c r="E21" s="1"/>
      <c r="F21" s="1"/>
      <c r="G21" s="1"/>
      <c r="H21" s="1"/>
      <c r="I21" s="1"/>
      <c r="J21" s="2"/>
      <c r="K21" s="3"/>
      <c r="L21" s="4"/>
    </row>
    <row r="22" spans="1:12" ht="12.75" customHeight="1" x14ac:dyDescent="0.25">
      <c r="A22" s="1"/>
      <c r="B22" s="2"/>
      <c r="C22" s="1"/>
      <c r="D22" s="1"/>
      <c r="E22" s="1"/>
      <c r="F22" s="1"/>
      <c r="G22" s="1"/>
      <c r="H22" s="1"/>
      <c r="I22" s="1"/>
      <c r="J22" s="2"/>
      <c r="K22" s="3"/>
      <c r="L22" s="4"/>
    </row>
    <row r="23" spans="1:12" ht="12.75" customHeight="1" x14ac:dyDescent="0.25">
      <c r="A23" s="1"/>
      <c r="B23" s="2"/>
      <c r="C23" s="1"/>
      <c r="D23" s="1"/>
      <c r="E23" s="1"/>
      <c r="F23" s="1"/>
      <c r="G23" s="1"/>
      <c r="H23" s="1"/>
      <c r="I23" s="1"/>
      <c r="J23" s="2"/>
      <c r="K23" s="3"/>
      <c r="L23" s="4"/>
    </row>
    <row r="24" spans="1:12" ht="12.7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2"/>
      <c r="K24" s="3"/>
      <c r="L24" s="4"/>
    </row>
    <row r="25" spans="1:12" ht="12.75" customHeight="1" x14ac:dyDescent="0.25">
      <c r="A25" s="1"/>
      <c r="B25" s="2"/>
      <c r="C25" s="1"/>
      <c r="D25" s="1"/>
      <c r="E25" s="1"/>
      <c r="F25" s="1"/>
      <c r="G25" s="1"/>
      <c r="H25" s="1"/>
      <c r="I25" s="1"/>
      <c r="J25" s="2"/>
      <c r="K25" s="3"/>
      <c r="L25" s="4"/>
    </row>
    <row r="26" spans="1:12" ht="12.75" customHeight="1" x14ac:dyDescent="0.25">
      <c r="A26" s="1"/>
      <c r="B26" s="2"/>
      <c r="C26" s="1"/>
      <c r="D26" s="1"/>
      <c r="E26" s="1"/>
      <c r="F26" s="1"/>
      <c r="G26" s="1"/>
      <c r="H26" s="1"/>
      <c r="I26" s="1"/>
      <c r="J26" s="2"/>
      <c r="K26" s="3"/>
      <c r="L26" s="4"/>
    </row>
    <row r="27" spans="1:12" ht="12.75" customHeight="1" x14ac:dyDescent="0.25">
      <c r="A27" s="1"/>
      <c r="B27" s="2"/>
      <c r="C27" s="1"/>
      <c r="D27" s="1"/>
      <c r="E27" s="1"/>
      <c r="F27" s="1"/>
      <c r="G27" s="1"/>
      <c r="H27" s="1"/>
      <c r="I27" s="1"/>
      <c r="J27" s="2"/>
      <c r="K27" s="3"/>
      <c r="L27" s="4"/>
    </row>
    <row r="28" spans="1:12" ht="12.7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2"/>
      <c r="K28" s="3"/>
      <c r="L28" s="4"/>
    </row>
    <row r="29" spans="1:12" ht="12.7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2"/>
      <c r="K29" s="3"/>
      <c r="L29" s="4"/>
    </row>
    <row r="30" spans="1:12" ht="12.7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2"/>
      <c r="K30" s="3"/>
      <c r="L30" s="4"/>
    </row>
    <row r="31" spans="1:12" ht="12.7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2"/>
      <c r="K31" s="3"/>
      <c r="L31" s="4"/>
    </row>
    <row r="32" spans="1:12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</row>
    <row r="33" spans="1:12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</row>
    <row r="34" spans="1:12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</row>
    <row r="35" spans="1:12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</row>
    <row r="36" spans="1:12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</sheetData>
  <mergeCells count="32">
    <mergeCell ref="A2:A3"/>
    <mergeCell ref="B2:B3"/>
    <mergeCell ref="C2:D3"/>
    <mergeCell ref="E2:K2"/>
    <mergeCell ref="L2:L3"/>
    <mergeCell ref="C5:K5"/>
    <mergeCell ref="C6:K6"/>
    <mergeCell ref="C7:K7"/>
    <mergeCell ref="C8:K8"/>
    <mergeCell ref="E3:I3"/>
    <mergeCell ref="C4:K4"/>
    <mergeCell ref="C9:K9"/>
    <mergeCell ref="C10:K10"/>
    <mergeCell ref="C11:D11"/>
    <mergeCell ref="E11:E12"/>
    <mergeCell ref="F11:F12"/>
    <mergeCell ref="G11:G12"/>
    <mergeCell ref="H11:H12"/>
    <mergeCell ref="I11:I12"/>
    <mergeCell ref="J11:J12"/>
    <mergeCell ref="K11:K12"/>
    <mergeCell ref="L11:L12"/>
    <mergeCell ref="C13:K13"/>
    <mergeCell ref="C14:D14"/>
    <mergeCell ref="E14:E15"/>
    <mergeCell ref="F14:F15"/>
    <mergeCell ref="G14:G15"/>
    <mergeCell ref="H14:H15"/>
    <mergeCell ref="I14:I15"/>
    <mergeCell ref="J14:J15"/>
    <mergeCell ref="K14:K15"/>
    <mergeCell ref="L14:L15"/>
  </mergeCells>
  <pageMargins left="0.25" right="0.25" top="0.75" bottom="0.75" header="0" footer="0"/>
  <pageSetup paperSize="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M983"/>
  <sheetViews>
    <sheetView showGridLines="0" view="pageBreakPreview" topLeftCell="B1" zoomScale="60" zoomScaleNormal="100" workbookViewId="0">
      <selection activeCell="N11" sqref="N11"/>
    </sheetView>
  </sheetViews>
  <sheetFormatPr defaultColWidth="14.42578125" defaultRowHeight="15" customHeight="1" x14ac:dyDescent="0.25"/>
  <cols>
    <col min="1" max="1" width="15.28515625" hidden="1" customWidth="1"/>
    <col min="2" max="2" width="5.710937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4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  <col min="13" max="13" width="8.7109375" customWidth="1"/>
  </cols>
  <sheetData>
    <row r="1" spans="1:13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  <c r="M1" s="1"/>
    </row>
    <row r="2" spans="1:13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  <c r="M2" s="1"/>
    </row>
    <row r="3" spans="1:13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  <c r="M3" s="1"/>
    </row>
    <row r="4" spans="1:13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7" si="0">L5</f>
        <v>70000000</v>
      </c>
      <c r="M4" s="1"/>
    </row>
    <row r="5" spans="1:13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  <c r="M5" s="1"/>
    </row>
    <row r="6" spans="1:13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  <c r="M6" s="1"/>
    </row>
    <row r="7" spans="1:13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  <c r="M7" s="1"/>
    </row>
    <row r="8" spans="1:13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>L9</f>
        <v>70000000</v>
      </c>
      <c r="M8" s="1"/>
    </row>
    <row r="9" spans="1:13" ht="12.75" customHeight="1" x14ac:dyDescent="0.25">
      <c r="A9" s="10" t="str">
        <f>IF(B9=100%,"","Selisih "&amp;(ROUND((B9-100%)*100,2)&amp;"%"))</f>
        <v>Selisih -100%</v>
      </c>
      <c r="B9" s="11"/>
      <c r="C9" s="57" t="s">
        <v>68</v>
      </c>
      <c r="D9" s="58"/>
      <c r="E9" s="58"/>
      <c r="F9" s="58"/>
      <c r="G9" s="58"/>
      <c r="H9" s="58"/>
      <c r="I9" s="58"/>
      <c r="J9" s="58"/>
      <c r="K9" s="58"/>
      <c r="L9" s="9">
        <f>L10+L17+L22+L27</f>
        <v>70000000</v>
      </c>
      <c r="M9" s="1"/>
    </row>
    <row r="10" spans="1:13" ht="25.5" customHeight="1" x14ac:dyDescent="0.25">
      <c r="A10" s="10" t="str">
        <f>IF(B10&lt;=30%,"","Selisih "&amp;(ROUND((B10-30%)*100,2)&amp;"%"))</f>
        <v/>
      </c>
      <c r="B10" s="11"/>
      <c r="C10" s="57" t="s">
        <v>27</v>
      </c>
      <c r="D10" s="58"/>
      <c r="E10" s="58"/>
      <c r="F10" s="58"/>
      <c r="G10" s="58"/>
      <c r="H10" s="58"/>
      <c r="I10" s="58"/>
      <c r="J10" s="58"/>
      <c r="K10" s="58"/>
      <c r="L10" s="9">
        <f>SUM(L11:L16)</f>
        <v>60000000</v>
      </c>
      <c r="M10" s="1"/>
    </row>
    <row r="11" spans="1:13" ht="25.5" customHeight="1" x14ac:dyDescent="0.25">
      <c r="A11" s="13"/>
      <c r="B11" s="14"/>
      <c r="C11" s="45" t="s">
        <v>22</v>
      </c>
      <c r="D11" s="46"/>
      <c r="E11" s="69">
        <v>70</v>
      </c>
      <c r="F11" s="62" t="s">
        <v>0</v>
      </c>
      <c r="G11" s="62">
        <v>2.5</v>
      </c>
      <c r="H11" s="62" t="s">
        <v>0</v>
      </c>
      <c r="I11" s="63">
        <v>0.15</v>
      </c>
      <c r="J11" s="56" t="s">
        <v>71</v>
      </c>
      <c r="K11" s="47">
        <v>60000000</v>
      </c>
      <c r="L11" s="47">
        <f>K11</f>
        <v>60000000</v>
      </c>
      <c r="M11" s="1"/>
    </row>
    <row r="12" spans="1:13" ht="45.75" customHeight="1" x14ac:dyDescent="0.25">
      <c r="A12" s="15"/>
      <c r="B12" s="18"/>
      <c r="C12" s="15"/>
      <c r="D12" s="27" t="s">
        <v>153</v>
      </c>
      <c r="E12" s="51"/>
      <c r="F12" s="53"/>
      <c r="G12" s="53"/>
      <c r="H12" s="53"/>
      <c r="I12" s="55"/>
      <c r="J12" s="48"/>
      <c r="K12" s="48"/>
      <c r="L12" s="48"/>
      <c r="M12" s="1"/>
    </row>
    <row r="13" spans="1:13" ht="25.5" hidden="1" customHeight="1" x14ac:dyDescent="0.25">
      <c r="A13" s="13"/>
      <c r="B13" s="14"/>
      <c r="C13" s="45" t="s">
        <v>22</v>
      </c>
      <c r="D13" s="46"/>
      <c r="E13" s="50">
        <v>0</v>
      </c>
      <c r="F13" s="52"/>
      <c r="G13" s="52"/>
      <c r="H13" s="52"/>
      <c r="I13" s="54"/>
      <c r="J13" s="56" t="s">
        <v>25</v>
      </c>
      <c r="K13" s="47">
        <v>2600000</v>
      </c>
      <c r="L13" s="47">
        <f>E13*K13</f>
        <v>0</v>
      </c>
      <c r="M13" s="1"/>
    </row>
    <row r="14" spans="1:13" ht="21" hidden="1" customHeight="1" x14ac:dyDescent="0.25">
      <c r="A14" s="15"/>
      <c r="B14" s="18"/>
      <c r="C14" s="15"/>
      <c r="D14" s="17" t="s">
        <v>72</v>
      </c>
      <c r="E14" s="51"/>
      <c r="F14" s="53"/>
      <c r="G14" s="53"/>
      <c r="H14" s="53"/>
      <c r="I14" s="55"/>
      <c r="J14" s="48"/>
      <c r="K14" s="48"/>
      <c r="L14" s="48"/>
      <c r="M14" s="1"/>
    </row>
    <row r="15" spans="1:13" ht="25.5" hidden="1" customHeight="1" x14ac:dyDescent="0.25">
      <c r="A15" s="13"/>
      <c r="B15" s="14"/>
      <c r="C15" s="45" t="s">
        <v>22</v>
      </c>
      <c r="D15" s="46"/>
      <c r="E15" s="50">
        <v>0</v>
      </c>
      <c r="F15" s="52"/>
      <c r="G15" s="52"/>
      <c r="H15" s="52"/>
      <c r="I15" s="54"/>
      <c r="J15" s="56" t="s">
        <v>25</v>
      </c>
      <c r="K15" s="47">
        <v>2600000</v>
      </c>
      <c r="L15" s="47">
        <f>E15*K15</f>
        <v>0</v>
      </c>
      <c r="M15" s="1"/>
    </row>
    <row r="16" spans="1:13" ht="12.75" hidden="1" customHeight="1" x14ac:dyDescent="0.25">
      <c r="A16" s="15"/>
      <c r="B16" s="18"/>
      <c r="C16" s="15"/>
      <c r="D16" s="17" t="s">
        <v>73</v>
      </c>
      <c r="E16" s="51"/>
      <c r="F16" s="53"/>
      <c r="G16" s="53"/>
      <c r="H16" s="53"/>
      <c r="I16" s="55"/>
      <c r="J16" s="48"/>
      <c r="K16" s="48"/>
      <c r="L16" s="48"/>
      <c r="M16" s="1"/>
    </row>
    <row r="17" spans="1:13" ht="25.5" customHeight="1" x14ac:dyDescent="0.25">
      <c r="A17" s="10" t="str">
        <f>IF(B17&lt;=30%,"","Selisih "&amp;(ROUND((B17-30%)*100,2)&amp;"%"))</f>
        <v/>
      </c>
      <c r="B17" s="11"/>
      <c r="C17" s="57" t="s">
        <v>29</v>
      </c>
      <c r="D17" s="58"/>
      <c r="E17" s="58"/>
      <c r="F17" s="58"/>
      <c r="G17" s="58"/>
      <c r="H17" s="58"/>
      <c r="I17" s="58"/>
      <c r="J17" s="58"/>
      <c r="K17" s="58"/>
      <c r="L17" s="9">
        <f>SUM(L18:L21)</f>
        <v>6800000</v>
      </c>
      <c r="M17" s="1"/>
    </row>
    <row r="18" spans="1:13" ht="27" customHeight="1" x14ac:dyDescent="0.25">
      <c r="A18" s="13"/>
      <c r="B18" s="14"/>
      <c r="C18" s="70" t="s">
        <v>22</v>
      </c>
      <c r="D18" s="46"/>
      <c r="E18" s="50">
        <v>1</v>
      </c>
      <c r="F18" s="52"/>
      <c r="G18" s="52"/>
      <c r="H18" s="52"/>
      <c r="I18" s="54"/>
      <c r="J18" s="71" t="s">
        <v>23</v>
      </c>
      <c r="K18" s="47">
        <v>800000</v>
      </c>
      <c r="L18" s="47">
        <f>E18*K18</f>
        <v>800000</v>
      </c>
      <c r="M18" s="1"/>
    </row>
    <row r="19" spans="1:13" ht="31.5" customHeight="1" x14ac:dyDescent="0.25">
      <c r="A19" s="15"/>
      <c r="B19" s="18"/>
      <c r="C19" s="19"/>
      <c r="D19" s="28" t="s">
        <v>154</v>
      </c>
      <c r="E19" s="51"/>
      <c r="F19" s="53"/>
      <c r="G19" s="53"/>
      <c r="H19" s="53"/>
      <c r="I19" s="55"/>
      <c r="J19" s="48"/>
      <c r="K19" s="48"/>
      <c r="L19" s="48"/>
      <c r="M19" s="1"/>
    </row>
    <row r="20" spans="1:13" ht="25.5" customHeight="1" x14ac:dyDescent="0.25">
      <c r="A20" s="13"/>
      <c r="B20" s="14"/>
      <c r="C20" s="70" t="s">
        <v>22</v>
      </c>
      <c r="D20" s="46"/>
      <c r="E20" s="75">
        <v>1</v>
      </c>
      <c r="F20" s="52"/>
      <c r="G20" s="52"/>
      <c r="H20" s="52"/>
      <c r="I20" s="54"/>
      <c r="J20" s="71" t="s">
        <v>34</v>
      </c>
      <c r="K20" s="47">
        <v>6000000</v>
      </c>
      <c r="L20" s="47">
        <f>E20*K20</f>
        <v>6000000</v>
      </c>
      <c r="M20" s="1"/>
    </row>
    <row r="21" spans="1:13" ht="21.75" customHeight="1" x14ac:dyDescent="0.25">
      <c r="A21" s="15"/>
      <c r="B21" s="18"/>
      <c r="C21" s="19"/>
      <c r="D21" s="27" t="s">
        <v>59</v>
      </c>
      <c r="E21" s="51"/>
      <c r="F21" s="53"/>
      <c r="G21" s="53"/>
      <c r="H21" s="53"/>
      <c r="I21" s="55"/>
      <c r="J21" s="48"/>
      <c r="K21" s="48"/>
      <c r="L21" s="48"/>
      <c r="M21" s="1"/>
    </row>
    <row r="22" spans="1:13" ht="12.75" customHeight="1" x14ac:dyDescent="0.25">
      <c r="A22" s="10"/>
      <c r="B22" s="12"/>
      <c r="C22" s="57" t="s">
        <v>21</v>
      </c>
      <c r="D22" s="58"/>
      <c r="E22" s="58"/>
      <c r="F22" s="58"/>
      <c r="G22" s="58"/>
      <c r="H22" s="58"/>
      <c r="I22" s="58"/>
      <c r="J22" s="58"/>
      <c r="K22" s="58"/>
      <c r="L22" s="9">
        <f>SUM(L23:L26)</f>
        <v>2280000</v>
      </c>
      <c r="M22" s="1"/>
    </row>
    <row r="23" spans="1:13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23</v>
      </c>
      <c r="K23" s="47">
        <v>1430000</v>
      </c>
      <c r="L23" s="47">
        <f>E23*K23</f>
        <v>1430000</v>
      </c>
      <c r="M23" s="1"/>
    </row>
    <row r="24" spans="1:13" ht="25.5" customHeight="1" x14ac:dyDescent="0.25">
      <c r="A24" s="15"/>
      <c r="B24" s="48"/>
      <c r="C24" s="15"/>
      <c r="D24" s="27" t="s">
        <v>155</v>
      </c>
      <c r="E24" s="51"/>
      <c r="F24" s="53"/>
      <c r="G24" s="53"/>
      <c r="H24" s="53"/>
      <c r="I24" s="55"/>
      <c r="J24" s="48"/>
      <c r="K24" s="48"/>
      <c r="L24" s="48"/>
      <c r="M24" s="1"/>
    </row>
    <row r="25" spans="1:13" ht="25.5" customHeight="1" x14ac:dyDescent="0.25">
      <c r="A25" s="13"/>
      <c r="B25" s="56"/>
      <c r="C25" s="45" t="s">
        <v>22</v>
      </c>
      <c r="D25" s="46"/>
      <c r="E25" s="50">
        <v>1</v>
      </c>
      <c r="F25" s="52"/>
      <c r="G25" s="52"/>
      <c r="H25" s="52"/>
      <c r="I25" s="54"/>
      <c r="J25" s="71" t="s">
        <v>23</v>
      </c>
      <c r="K25" s="47">
        <v>850000</v>
      </c>
      <c r="L25" s="47">
        <f>E25*K25</f>
        <v>850000</v>
      </c>
      <c r="M25" s="1"/>
    </row>
    <row r="26" spans="1:13" ht="18.75" customHeight="1" x14ac:dyDescent="0.25">
      <c r="A26" s="15"/>
      <c r="B26" s="48"/>
      <c r="C26" s="15"/>
      <c r="D26" s="27" t="s">
        <v>156</v>
      </c>
      <c r="E26" s="51"/>
      <c r="F26" s="53"/>
      <c r="G26" s="53"/>
      <c r="H26" s="53"/>
      <c r="I26" s="55"/>
      <c r="J26" s="48"/>
      <c r="K26" s="48"/>
      <c r="L26" s="48"/>
      <c r="M26" s="1"/>
    </row>
    <row r="27" spans="1:13" ht="12.75" customHeight="1" x14ac:dyDescent="0.25">
      <c r="A27" s="12" t="str">
        <f>IF(B27&gt;=10%,IF(B27&lt;=50%,"","Selisih "&amp;ROUND((B27-50%)*100,2)&amp;"%"),"Selisih "&amp;ROUND((B27-10%)*100,2)&amp;"%")</f>
        <v>Selisih -10%</v>
      </c>
      <c r="B27" s="11"/>
      <c r="C27" s="57" t="s">
        <v>33</v>
      </c>
      <c r="D27" s="58"/>
      <c r="E27" s="58"/>
      <c r="F27" s="58"/>
      <c r="G27" s="58"/>
      <c r="H27" s="58"/>
      <c r="I27" s="58"/>
      <c r="J27" s="58"/>
      <c r="K27" s="58"/>
      <c r="L27" s="9">
        <f>SUM(L28:L31)</f>
        <v>920000</v>
      </c>
      <c r="M27" s="1"/>
    </row>
    <row r="28" spans="1:13" ht="25.5" customHeight="1" x14ac:dyDescent="0.25">
      <c r="A28" s="13"/>
      <c r="B28" s="14"/>
      <c r="C28" s="70" t="s">
        <v>22</v>
      </c>
      <c r="D28" s="46"/>
      <c r="E28" s="50">
        <v>1</v>
      </c>
      <c r="F28" s="52"/>
      <c r="G28" s="52"/>
      <c r="H28" s="52"/>
      <c r="I28" s="54"/>
      <c r="J28" s="71" t="s">
        <v>23</v>
      </c>
      <c r="K28" s="47">
        <v>580000</v>
      </c>
      <c r="L28" s="47">
        <f>E28*K28</f>
        <v>580000</v>
      </c>
      <c r="M28" s="1"/>
    </row>
    <row r="29" spans="1:13" x14ac:dyDescent="0.25">
      <c r="A29" s="15"/>
      <c r="B29" s="18"/>
      <c r="C29" s="19"/>
      <c r="D29" s="16" t="s">
        <v>74</v>
      </c>
      <c r="E29" s="51"/>
      <c r="F29" s="53"/>
      <c r="G29" s="53"/>
      <c r="H29" s="53"/>
      <c r="I29" s="55"/>
      <c r="J29" s="48"/>
      <c r="K29" s="48"/>
      <c r="L29" s="48"/>
      <c r="M29" s="1"/>
    </row>
    <row r="30" spans="1:13" ht="25.5" customHeight="1" x14ac:dyDescent="0.25">
      <c r="A30" s="13"/>
      <c r="B30" s="14"/>
      <c r="C30" s="70" t="s">
        <v>22</v>
      </c>
      <c r="D30" s="46"/>
      <c r="E30" s="50">
        <v>1</v>
      </c>
      <c r="F30" s="52"/>
      <c r="G30" s="52"/>
      <c r="H30" s="52"/>
      <c r="I30" s="54"/>
      <c r="J30" s="71" t="s">
        <v>23</v>
      </c>
      <c r="K30" s="74">
        <v>340000</v>
      </c>
      <c r="L30" s="47">
        <f>E30*K30</f>
        <v>340000</v>
      </c>
      <c r="M30" s="1"/>
    </row>
    <row r="31" spans="1:13" ht="21" x14ac:dyDescent="0.25">
      <c r="A31" s="15"/>
      <c r="B31" s="18"/>
      <c r="C31" s="19"/>
      <c r="D31" s="27" t="s">
        <v>157</v>
      </c>
      <c r="E31" s="51"/>
      <c r="F31" s="53"/>
      <c r="G31" s="53"/>
      <c r="H31" s="53"/>
      <c r="I31" s="55"/>
      <c r="J31" s="48"/>
      <c r="K31" s="48"/>
      <c r="L31" s="48"/>
      <c r="M31" s="1"/>
    </row>
    <row r="32" spans="1:13" ht="12.7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2"/>
      <c r="K32" s="3"/>
      <c r="L32" s="4"/>
      <c r="M32" s="1"/>
    </row>
    <row r="33" spans="1:13" ht="12.7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2"/>
      <c r="K33" s="3"/>
      <c r="L33" s="4"/>
      <c r="M33" s="1"/>
    </row>
    <row r="34" spans="1:13" ht="12.7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2"/>
      <c r="K34" s="3"/>
      <c r="L34" s="4"/>
      <c r="M34" s="1"/>
    </row>
    <row r="35" spans="1:13" ht="12.7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2"/>
      <c r="K35" s="3"/>
      <c r="L35" s="4"/>
      <c r="M35" s="1"/>
    </row>
    <row r="36" spans="1:13" ht="12.7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2"/>
      <c r="K36" s="3"/>
      <c r="L36" s="4"/>
      <c r="M36" s="1"/>
    </row>
    <row r="37" spans="1:13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  <c r="M37" s="1"/>
    </row>
    <row r="38" spans="1:13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  <c r="M38" s="1"/>
    </row>
    <row r="39" spans="1:13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  <c r="M39" s="1"/>
    </row>
    <row r="40" spans="1:13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  <c r="M40" s="1"/>
    </row>
    <row r="41" spans="1:13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  <c r="M41" s="1"/>
    </row>
    <row r="42" spans="1:13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  <c r="M42" s="1"/>
    </row>
    <row r="43" spans="1:13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  <c r="M43" s="1"/>
    </row>
    <row r="44" spans="1:13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  <c r="M44" s="1"/>
    </row>
    <row r="45" spans="1:13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  <c r="M45" s="1"/>
    </row>
    <row r="46" spans="1:13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  <c r="M46" s="1"/>
    </row>
    <row r="47" spans="1:13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  <c r="M47" s="1"/>
    </row>
    <row r="48" spans="1:13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  <c r="M48" s="1"/>
    </row>
    <row r="49" spans="1:13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  <c r="M49" s="1"/>
    </row>
    <row r="50" spans="1:13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  <c r="M50" s="1"/>
    </row>
    <row r="51" spans="1:13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  <c r="M51" s="1"/>
    </row>
    <row r="52" spans="1:13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  <c r="M52" s="1"/>
    </row>
    <row r="53" spans="1:13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  <c r="M53" s="1"/>
    </row>
    <row r="54" spans="1:13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  <c r="M54" s="1"/>
    </row>
    <row r="55" spans="1:13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  <c r="M55" s="1"/>
    </row>
    <row r="56" spans="1:13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  <c r="M56" s="1"/>
    </row>
    <row r="57" spans="1:13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  <c r="M57" s="1"/>
    </row>
    <row r="58" spans="1:13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  <c r="M58" s="1"/>
    </row>
    <row r="59" spans="1:13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  <c r="M59" s="1"/>
    </row>
    <row r="60" spans="1:13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  <c r="M60" s="1"/>
    </row>
    <row r="61" spans="1:13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  <c r="M61" s="1"/>
    </row>
    <row r="62" spans="1:13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  <c r="M62" s="1"/>
    </row>
    <row r="63" spans="1:13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  <c r="M63" s="1"/>
    </row>
    <row r="64" spans="1:13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  <c r="M64" s="1"/>
    </row>
    <row r="65" spans="1:13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  <c r="M65" s="1"/>
    </row>
    <row r="66" spans="1:13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  <c r="M66" s="1"/>
    </row>
    <row r="67" spans="1:13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  <c r="M67" s="1"/>
    </row>
    <row r="68" spans="1:13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  <c r="M68" s="1"/>
    </row>
    <row r="69" spans="1:13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  <c r="M69" s="1"/>
    </row>
    <row r="70" spans="1:13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  <c r="M70" s="1"/>
    </row>
    <row r="71" spans="1:13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  <c r="M71" s="1"/>
    </row>
    <row r="72" spans="1:13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  <c r="M72" s="1"/>
    </row>
    <row r="73" spans="1:13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  <c r="M73" s="1"/>
    </row>
    <row r="74" spans="1:13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  <c r="M74" s="1"/>
    </row>
    <row r="75" spans="1:13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  <c r="M75" s="1"/>
    </row>
    <row r="76" spans="1:13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  <c r="M76" s="1"/>
    </row>
    <row r="77" spans="1:13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  <c r="M77" s="1"/>
    </row>
    <row r="78" spans="1:13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  <c r="M78" s="1"/>
    </row>
    <row r="79" spans="1:13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  <c r="M79" s="1"/>
    </row>
    <row r="80" spans="1:13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  <c r="M80" s="1"/>
    </row>
    <row r="81" spans="1:13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  <c r="M81" s="1"/>
    </row>
    <row r="82" spans="1:13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  <c r="M82" s="1"/>
    </row>
    <row r="83" spans="1:13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  <c r="M83" s="1"/>
    </row>
    <row r="84" spans="1:13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  <c r="M84" s="1"/>
    </row>
    <row r="85" spans="1:13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  <c r="M85" s="1"/>
    </row>
    <row r="86" spans="1:13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  <c r="M86" s="1"/>
    </row>
    <row r="87" spans="1:13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  <c r="M87" s="1"/>
    </row>
    <row r="88" spans="1:13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  <c r="M88" s="1"/>
    </row>
    <row r="89" spans="1:13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  <c r="M89" s="1"/>
    </row>
    <row r="90" spans="1:13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  <c r="M90" s="1"/>
    </row>
    <row r="91" spans="1:13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  <c r="M91" s="1"/>
    </row>
    <row r="92" spans="1:13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  <c r="M92" s="1"/>
    </row>
    <row r="93" spans="1:13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  <c r="M93" s="1"/>
    </row>
    <row r="94" spans="1:13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  <c r="M94" s="1"/>
    </row>
    <row r="95" spans="1:13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  <c r="M95" s="1"/>
    </row>
    <row r="96" spans="1:13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  <c r="M96" s="1"/>
    </row>
    <row r="97" spans="1:13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  <c r="M97" s="1"/>
    </row>
    <row r="98" spans="1:13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  <c r="M98" s="1"/>
    </row>
    <row r="99" spans="1:13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  <c r="M99" s="1"/>
    </row>
    <row r="100" spans="1:13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  <c r="M100" s="1"/>
    </row>
    <row r="101" spans="1:13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  <c r="M101" s="1"/>
    </row>
    <row r="102" spans="1:13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  <c r="M102" s="1"/>
    </row>
    <row r="103" spans="1:13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  <c r="M103" s="1"/>
    </row>
    <row r="104" spans="1:13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  <c r="M104" s="1"/>
    </row>
    <row r="105" spans="1:13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  <c r="M105" s="1"/>
    </row>
    <row r="106" spans="1:13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  <c r="M106" s="1"/>
    </row>
    <row r="107" spans="1:13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  <c r="M107" s="1"/>
    </row>
    <row r="108" spans="1:13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  <c r="M108" s="1"/>
    </row>
    <row r="109" spans="1:13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  <c r="M109" s="1"/>
    </row>
    <row r="110" spans="1:13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  <c r="M110" s="1"/>
    </row>
    <row r="111" spans="1:13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  <c r="M111" s="1"/>
    </row>
    <row r="112" spans="1:13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  <c r="M112" s="1"/>
    </row>
    <row r="113" spans="1:13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  <c r="M113" s="1"/>
    </row>
    <row r="114" spans="1:13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  <c r="M114" s="1"/>
    </row>
    <row r="115" spans="1:13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  <c r="M115" s="1"/>
    </row>
    <row r="116" spans="1:13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  <c r="M116" s="1"/>
    </row>
    <row r="117" spans="1:13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  <c r="M117" s="1"/>
    </row>
    <row r="118" spans="1:13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  <c r="M118" s="1"/>
    </row>
    <row r="119" spans="1:13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  <c r="M119" s="1"/>
    </row>
    <row r="120" spans="1:13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  <c r="M120" s="1"/>
    </row>
    <row r="121" spans="1:13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  <c r="M121" s="1"/>
    </row>
    <row r="122" spans="1:13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  <c r="M122" s="1"/>
    </row>
    <row r="123" spans="1:13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  <c r="M123" s="1"/>
    </row>
    <row r="124" spans="1:13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  <c r="M124" s="1"/>
    </row>
    <row r="125" spans="1:13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  <c r="M125" s="1"/>
    </row>
    <row r="126" spans="1:13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  <c r="M126" s="1"/>
    </row>
    <row r="127" spans="1:13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  <c r="M127" s="1"/>
    </row>
    <row r="128" spans="1:13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  <c r="M128" s="1"/>
    </row>
    <row r="129" spans="1:13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  <c r="M129" s="1"/>
    </row>
    <row r="130" spans="1:13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  <c r="M130" s="1"/>
    </row>
    <row r="131" spans="1:13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  <c r="M131" s="1"/>
    </row>
    <row r="132" spans="1:13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  <c r="M132" s="1"/>
    </row>
    <row r="133" spans="1:13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  <c r="M133" s="1"/>
    </row>
    <row r="134" spans="1:13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  <c r="M134" s="1"/>
    </row>
    <row r="135" spans="1:13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  <c r="M135" s="1"/>
    </row>
    <row r="136" spans="1:13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  <c r="M136" s="1"/>
    </row>
    <row r="137" spans="1:13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  <c r="M137" s="1"/>
    </row>
    <row r="138" spans="1:13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  <c r="M138" s="1"/>
    </row>
    <row r="139" spans="1:13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  <c r="M139" s="1"/>
    </row>
    <row r="140" spans="1:13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  <c r="M140" s="1"/>
    </row>
    <row r="141" spans="1:13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  <c r="M141" s="1"/>
    </row>
    <row r="142" spans="1:13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  <c r="M142" s="1"/>
    </row>
    <row r="143" spans="1:13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  <c r="M143" s="1"/>
    </row>
    <row r="144" spans="1:13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  <c r="M144" s="1"/>
    </row>
    <row r="145" spans="1:13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  <c r="M145" s="1"/>
    </row>
    <row r="146" spans="1:13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  <c r="M146" s="1"/>
    </row>
    <row r="147" spans="1:13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  <c r="M147" s="1"/>
    </row>
    <row r="148" spans="1:13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  <c r="M148" s="1"/>
    </row>
    <row r="149" spans="1:13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  <c r="M149" s="1"/>
    </row>
    <row r="150" spans="1:13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  <c r="M150" s="1"/>
    </row>
    <row r="151" spans="1:13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  <c r="M151" s="1"/>
    </row>
    <row r="152" spans="1:13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  <c r="M152" s="1"/>
    </row>
    <row r="153" spans="1:13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  <c r="M153" s="1"/>
    </row>
    <row r="154" spans="1:13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  <c r="M154" s="1"/>
    </row>
    <row r="155" spans="1:13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  <c r="M155" s="1"/>
    </row>
    <row r="156" spans="1:13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  <c r="M156" s="1"/>
    </row>
    <row r="157" spans="1:13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  <c r="M157" s="1"/>
    </row>
    <row r="158" spans="1:13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  <c r="M158" s="1"/>
    </row>
    <row r="159" spans="1:13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  <c r="M159" s="1"/>
    </row>
    <row r="160" spans="1:13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  <c r="M160" s="1"/>
    </row>
    <row r="161" spans="1:13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  <c r="M161" s="1"/>
    </row>
    <row r="162" spans="1:13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  <c r="M162" s="1"/>
    </row>
    <row r="163" spans="1:13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  <c r="M163" s="1"/>
    </row>
    <row r="164" spans="1:13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  <c r="M164" s="1"/>
    </row>
    <row r="165" spans="1:13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  <c r="M165" s="1"/>
    </row>
    <row r="166" spans="1:13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  <c r="M166" s="1"/>
    </row>
    <row r="167" spans="1:13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  <c r="M167" s="1"/>
    </row>
    <row r="168" spans="1:13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  <c r="M168" s="1"/>
    </row>
    <row r="169" spans="1:13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  <c r="M169" s="1"/>
    </row>
    <row r="170" spans="1:13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  <c r="M170" s="1"/>
    </row>
    <row r="171" spans="1:13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  <c r="M171" s="1"/>
    </row>
    <row r="172" spans="1:13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  <c r="M172" s="1"/>
    </row>
    <row r="173" spans="1:13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  <c r="M173" s="1"/>
    </row>
    <row r="174" spans="1:13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  <c r="M174" s="1"/>
    </row>
    <row r="175" spans="1:13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  <c r="M175" s="1"/>
    </row>
    <row r="176" spans="1:13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  <c r="M176" s="1"/>
    </row>
    <row r="177" spans="1:13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  <c r="M177" s="1"/>
    </row>
    <row r="178" spans="1:13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  <c r="M178" s="1"/>
    </row>
    <row r="179" spans="1:13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  <c r="M179" s="1"/>
    </row>
    <row r="180" spans="1:13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  <c r="M180" s="1"/>
    </row>
    <row r="181" spans="1:13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  <c r="M181" s="1"/>
    </row>
    <row r="182" spans="1:13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  <c r="M182" s="1"/>
    </row>
    <row r="183" spans="1:13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  <c r="M183" s="1"/>
    </row>
    <row r="184" spans="1:13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  <c r="M184" s="1"/>
    </row>
    <row r="185" spans="1:13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  <c r="M185" s="1"/>
    </row>
    <row r="186" spans="1:13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  <c r="M186" s="1"/>
    </row>
    <row r="187" spans="1:13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  <c r="M187" s="1"/>
    </row>
    <row r="188" spans="1:13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  <c r="M188" s="1"/>
    </row>
    <row r="189" spans="1:13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  <c r="M189" s="1"/>
    </row>
    <row r="190" spans="1:13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  <c r="M190" s="1"/>
    </row>
    <row r="191" spans="1:13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  <c r="M191" s="1"/>
    </row>
    <row r="192" spans="1:13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  <c r="M192" s="1"/>
    </row>
    <row r="193" spans="1:13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  <c r="M193" s="1"/>
    </row>
    <row r="194" spans="1:13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  <c r="M194" s="1"/>
    </row>
    <row r="195" spans="1:13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  <c r="M195" s="1"/>
    </row>
    <row r="196" spans="1:13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  <c r="M196" s="1"/>
    </row>
    <row r="197" spans="1:13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  <c r="M197" s="1"/>
    </row>
    <row r="198" spans="1:13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  <c r="M198" s="1"/>
    </row>
    <row r="199" spans="1:13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  <c r="M199" s="1"/>
    </row>
    <row r="200" spans="1:13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  <c r="M200" s="1"/>
    </row>
    <row r="201" spans="1:13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  <c r="M201" s="1"/>
    </row>
    <row r="202" spans="1:13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  <c r="M202" s="1"/>
    </row>
    <row r="203" spans="1:13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  <c r="M203" s="1"/>
    </row>
    <row r="204" spans="1:13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  <c r="M204" s="1"/>
    </row>
    <row r="205" spans="1:13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  <c r="M205" s="1"/>
    </row>
    <row r="206" spans="1:13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  <c r="M206" s="1"/>
    </row>
    <row r="207" spans="1:13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  <c r="M207" s="1"/>
    </row>
    <row r="208" spans="1:13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  <c r="M208" s="1"/>
    </row>
    <row r="209" spans="1:13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  <c r="M209" s="1"/>
    </row>
    <row r="210" spans="1:13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  <c r="M210" s="1"/>
    </row>
    <row r="211" spans="1:13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  <c r="M211" s="1"/>
    </row>
    <row r="212" spans="1:13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  <c r="M212" s="1"/>
    </row>
    <row r="213" spans="1:13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  <c r="M213" s="1"/>
    </row>
    <row r="214" spans="1:13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  <c r="M214" s="1"/>
    </row>
    <row r="215" spans="1:13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  <c r="M215" s="1"/>
    </row>
    <row r="216" spans="1:13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  <c r="M216" s="1"/>
    </row>
    <row r="217" spans="1:13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  <c r="M217" s="1"/>
    </row>
    <row r="218" spans="1:13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  <c r="M218" s="1"/>
    </row>
    <row r="219" spans="1:13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  <c r="M219" s="1"/>
    </row>
    <row r="220" spans="1:13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  <c r="M220" s="1"/>
    </row>
    <row r="221" spans="1:13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  <c r="M221" s="1"/>
    </row>
    <row r="222" spans="1:13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  <c r="M222" s="1"/>
    </row>
    <row r="223" spans="1:13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  <c r="M223" s="1"/>
    </row>
    <row r="224" spans="1:13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  <c r="M224" s="1"/>
    </row>
    <row r="225" spans="1:13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  <c r="M225" s="1"/>
    </row>
    <row r="226" spans="1:13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  <c r="M226" s="1"/>
    </row>
    <row r="227" spans="1:13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  <c r="M227" s="1"/>
    </row>
    <row r="228" spans="1:13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  <c r="M228" s="1"/>
    </row>
    <row r="229" spans="1:13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  <c r="M229" s="1"/>
    </row>
    <row r="230" spans="1:13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  <c r="M230" s="1"/>
    </row>
    <row r="231" spans="1:13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  <c r="M231" s="1"/>
    </row>
    <row r="232" spans="1:13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  <c r="M232" s="1"/>
    </row>
    <row r="233" spans="1:13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  <c r="M233" s="1"/>
    </row>
    <row r="234" spans="1:13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  <c r="M234" s="1"/>
    </row>
    <row r="235" spans="1:13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  <c r="M235" s="1"/>
    </row>
    <row r="236" spans="1:13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  <c r="M236" s="1"/>
    </row>
    <row r="237" spans="1:13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  <c r="M237" s="1"/>
    </row>
    <row r="238" spans="1:13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  <c r="M238" s="1"/>
    </row>
    <row r="239" spans="1:13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  <c r="M239" s="1"/>
    </row>
    <row r="240" spans="1:13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  <c r="M240" s="1"/>
    </row>
    <row r="241" spans="1:13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  <c r="M241" s="1"/>
    </row>
    <row r="242" spans="1:13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  <c r="M242" s="1"/>
    </row>
    <row r="243" spans="1:13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  <c r="M243" s="1"/>
    </row>
    <row r="244" spans="1:13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  <c r="M244" s="1"/>
    </row>
    <row r="245" spans="1:13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  <c r="M245" s="1"/>
    </row>
    <row r="246" spans="1:13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  <c r="M246" s="1"/>
    </row>
    <row r="247" spans="1:13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  <c r="M247" s="1"/>
    </row>
    <row r="248" spans="1:13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  <c r="M248" s="1"/>
    </row>
    <row r="249" spans="1:13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  <c r="M249" s="1"/>
    </row>
    <row r="250" spans="1:13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  <c r="M250" s="1"/>
    </row>
    <row r="251" spans="1:13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  <c r="M251" s="1"/>
    </row>
    <row r="252" spans="1:13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  <c r="M252" s="1"/>
    </row>
    <row r="253" spans="1:13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  <c r="M253" s="1"/>
    </row>
    <row r="254" spans="1:13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  <c r="M254" s="1"/>
    </row>
    <row r="255" spans="1:13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  <c r="M255" s="1"/>
    </row>
    <row r="256" spans="1:13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  <c r="M256" s="1"/>
    </row>
    <row r="257" spans="1:13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  <c r="M257" s="1"/>
    </row>
    <row r="258" spans="1:13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  <c r="M258" s="1"/>
    </row>
    <row r="259" spans="1:13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  <c r="M259" s="1"/>
    </row>
    <row r="260" spans="1:13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  <c r="M260" s="1"/>
    </row>
    <row r="261" spans="1:13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  <c r="M261" s="1"/>
    </row>
    <row r="262" spans="1:13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  <c r="M262" s="1"/>
    </row>
    <row r="263" spans="1:13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  <c r="M263" s="1"/>
    </row>
    <row r="264" spans="1:13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  <c r="M264" s="1"/>
    </row>
    <row r="265" spans="1:13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  <c r="M265" s="1"/>
    </row>
    <row r="266" spans="1:13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  <c r="M266" s="1"/>
    </row>
    <row r="267" spans="1:13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  <c r="M267" s="1"/>
    </row>
    <row r="268" spans="1:13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  <c r="M268" s="1"/>
    </row>
    <row r="269" spans="1:13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  <c r="M269" s="1"/>
    </row>
    <row r="270" spans="1:13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  <c r="M270" s="1"/>
    </row>
    <row r="271" spans="1:13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  <c r="M271" s="1"/>
    </row>
    <row r="272" spans="1:13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  <c r="M272" s="1"/>
    </row>
    <row r="273" spans="1:13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  <c r="M273" s="1"/>
    </row>
    <row r="274" spans="1:13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  <c r="M274" s="1"/>
    </row>
    <row r="275" spans="1:13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  <c r="M275" s="1"/>
    </row>
    <row r="276" spans="1:13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  <c r="M276" s="1"/>
    </row>
    <row r="277" spans="1:13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  <c r="M277" s="1"/>
    </row>
    <row r="278" spans="1:13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  <c r="M278" s="1"/>
    </row>
    <row r="279" spans="1:13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  <c r="M279" s="1"/>
    </row>
    <row r="280" spans="1:13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  <c r="M280" s="1"/>
    </row>
    <row r="281" spans="1:13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  <c r="M281" s="1"/>
    </row>
    <row r="282" spans="1:13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  <c r="M282" s="1"/>
    </row>
    <row r="283" spans="1:13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  <c r="M283" s="1"/>
    </row>
    <row r="284" spans="1:13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  <c r="M284" s="1"/>
    </row>
    <row r="285" spans="1:13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  <c r="M285" s="1"/>
    </row>
    <row r="286" spans="1:13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  <c r="M286" s="1"/>
    </row>
    <row r="287" spans="1:13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  <c r="M287" s="1"/>
    </row>
    <row r="288" spans="1:13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  <c r="M288" s="1"/>
    </row>
    <row r="289" spans="1:13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  <c r="M289" s="1"/>
    </row>
    <row r="290" spans="1:13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  <c r="M290" s="1"/>
    </row>
    <row r="291" spans="1:13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  <c r="M291" s="1"/>
    </row>
    <row r="292" spans="1:13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  <c r="M292" s="1"/>
    </row>
    <row r="293" spans="1:13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  <c r="M293" s="1"/>
    </row>
    <row r="294" spans="1:13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  <c r="M294" s="1"/>
    </row>
    <row r="295" spans="1:13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  <c r="M295" s="1"/>
    </row>
    <row r="296" spans="1:13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  <c r="M296" s="1"/>
    </row>
    <row r="297" spans="1:13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  <c r="M297" s="1"/>
    </row>
    <row r="298" spans="1:13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  <c r="M298" s="1"/>
    </row>
    <row r="299" spans="1:13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  <c r="M299" s="1"/>
    </row>
    <row r="300" spans="1:13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  <c r="M300" s="1"/>
    </row>
    <row r="301" spans="1:13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  <c r="M301" s="1"/>
    </row>
    <row r="302" spans="1:13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  <c r="M302" s="1"/>
    </row>
    <row r="303" spans="1:13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  <c r="M303" s="1"/>
    </row>
    <row r="304" spans="1:13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  <c r="M304" s="1"/>
    </row>
    <row r="305" spans="1:13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  <c r="M305" s="1"/>
    </row>
    <row r="306" spans="1:13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  <c r="M306" s="1"/>
    </row>
    <row r="307" spans="1:13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  <c r="M307" s="1"/>
    </row>
    <row r="308" spans="1:13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  <c r="M308" s="1"/>
    </row>
    <row r="309" spans="1:13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  <c r="M309" s="1"/>
    </row>
    <row r="310" spans="1:13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  <c r="M310" s="1"/>
    </row>
    <row r="311" spans="1:13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  <c r="M311" s="1"/>
    </row>
    <row r="312" spans="1:13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  <c r="M312" s="1"/>
    </row>
    <row r="313" spans="1:13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  <c r="M313" s="1"/>
    </row>
    <row r="314" spans="1:13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  <c r="M314" s="1"/>
    </row>
    <row r="315" spans="1:13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  <c r="M315" s="1"/>
    </row>
    <row r="316" spans="1:13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  <c r="M316" s="1"/>
    </row>
    <row r="317" spans="1:13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  <c r="M317" s="1"/>
    </row>
    <row r="318" spans="1:13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  <c r="M318" s="1"/>
    </row>
    <row r="319" spans="1:13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  <c r="M319" s="1"/>
    </row>
    <row r="320" spans="1:13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  <c r="M320" s="1"/>
    </row>
    <row r="321" spans="1:13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  <c r="M321" s="1"/>
    </row>
    <row r="322" spans="1:13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  <c r="M322" s="1"/>
    </row>
    <row r="323" spans="1:13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  <c r="M323" s="1"/>
    </row>
    <row r="324" spans="1:13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  <c r="M324" s="1"/>
    </row>
    <row r="325" spans="1:13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  <c r="M325" s="1"/>
    </row>
    <row r="326" spans="1:13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  <c r="M326" s="1"/>
    </row>
    <row r="327" spans="1:13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  <c r="M327" s="1"/>
    </row>
    <row r="328" spans="1:13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  <c r="M328" s="1"/>
    </row>
    <row r="329" spans="1:13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  <c r="M329" s="1"/>
    </row>
    <row r="330" spans="1:13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  <c r="M330" s="1"/>
    </row>
    <row r="331" spans="1:13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  <c r="M331" s="1"/>
    </row>
    <row r="332" spans="1:13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  <c r="M332" s="1"/>
    </row>
    <row r="333" spans="1:13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  <c r="M333" s="1"/>
    </row>
    <row r="334" spans="1:13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  <c r="M334" s="1"/>
    </row>
    <row r="335" spans="1:13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  <c r="M335" s="1"/>
    </row>
    <row r="336" spans="1:13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  <c r="M336" s="1"/>
    </row>
    <row r="337" spans="1:13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  <c r="M337" s="1"/>
    </row>
    <row r="338" spans="1:13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  <c r="M338" s="1"/>
    </row>
    <row r="339" spans="1:13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  <c r="M339" s="1"/>
    </row>
    <row r="340" spans="1:13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  <c r="M340" s="1"/>
    </row>
    <row r="341" spans="1:13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  <c r="M341" s="1"/>
    </row>
    <row r="342" spans="1:13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  <c r="M342" s="1"/>
    </row>
    <row r="343" spans="1:13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  <c r="M343" s="1"/>
    </row>
    <row r="344" spans="1:13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  <c r="M344" s="1"/>
    </row>
    <row r="345" spans="1:13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  <c r="M345" s="1"/>
    </row>
    <row r="346" spans="1:13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  <c r="M346" s="1"/>
    </row>
    <row r="347" spans="1:13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  <c r="M347" s="1"/>
    </row>
    <row r="348" spans="1:13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  <c r="M348" s="1"/>
    </row>
    <row r="349" spans="1:13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  <c r="M349" s="1"/>
    </row>
    <row r="350" spans="1:13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  <c r="M350" s="1"/>
    </row>
    <row r="351" spans="1:13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  <c r="M351" s="1"/>
    </row>
    <row r="352" spans="1:13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  <c r="M352" s="1"/>
    </row>
    <row r="353" spans="1:13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  <c r="M353" s="1"/>
    </row>
    <row r="354" spans="1:13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  <c r="M354" s="1"/>
    </row>
    <row r="355" spans="1:13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  <c r="M355" s="1"/>
    </row>
    <row r="356" spans="1:13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  <c r="M356" s="1"/>
    </row>
    <row r="357" spans="1:13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  <c r="M357" s="1"/>
    </row>
    <row r="358" spans="1:13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  <c r="M358" s="1"/>
    </row>
    <row r="359" spans="1:13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  <c r="M359" s="1"/>
    </row>
    <row r="360" spans="1:13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  <c r="M360" s="1"/>
    </row>
    <row r="361" spans="1:13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  <c r="M361" s="1"/>
    </row>
    <row r="362" spans="1:13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  <c r="M362" s="1"/>
    </row>
    <row r="363" spans="1:13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  <c r="M363" s="1"/>
    </row>
    <row r="364" spans="1:13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  <c r="M364" s="1"/>
    </row>
    <row r="365" spans="1:13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  <c r="M365" s="1"/>
    </row>
    <row r="366" spans="1:13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  <c r="M366" s="1"/>
    </row>
    <row r="367" spans="1:13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  <c r="M367" s="1"/>
    </row>
    <row r="368" spans="1:13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  <c r="M368" s="1"/>
    </row>
    <row r="369" spans="1:13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  <c r="M369" s="1"/>
    </row>
    <row r="370" spans="1:13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  <c r="M370" s="1"/>
    </row>
    <row r="371" spans="1:13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  <c r="M371" s="1"/>
    </row>
    <row r="372" spans="1:13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  <c r="M372" s="1"/>
    </row>
    <row r="373" spans="1:13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  <c r="M373" s="1"/>
    </row>
    <row r="374" spans="1:13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  <c r="M374" s="1"/>
    </row>
    <row r="375" spans="1:13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  <c r="M375" s="1"/>
    </row>
    <row r="376" spans="1:13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  <c r="M376" s="1"/>
    </row>
    <row r="377" spans="1:13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  <c r="M377" s="1"/>
    </row>
    <row r="378" spans="1:13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  <c r="M378" s="1"/>
    </row>
    <row r="379" spans="1:13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  <c r="M379" s="1"/>
    </row>
    <row r="380" spans="1:13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  <c r="M380" s="1"/>
    </row>
    <row r="381" spans="1:13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  <c r="M381" s="1"/>
    </row>
    <row r="382" spans="1:13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  <c r="M382" s="1"/>
    </row>
    <row r="383" spans="1:13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  <c r="M383" s="1"/>
    </row>
    <row r="384" spans="1:13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  <c r="M384" s="1"/>
    </row>
    <row r="385" spans="1:13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  <c r="M385" s="1"/>
    </row>
    <row r="386" spans="1:13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  <c r="M386" s="1"/>
    </row>
    <row r="387" spans="1:13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  <c r="M387" s="1"/>
    </row>
    <row r="388" spans="1:13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  <c r="M388" s="1"/>
    </row>
    <row r="389" spans="1:13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  <c r="M389" s="1"/>
    </row>
    <row r="390" spans="1:13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  <c r="M390" s="1"/>
    </row>
    <row r="391" spans="1:13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  <c r="M391" s="1"/>
    </row>
    <row r="392" spans="1:13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  <c r="M392" s="1"/>
    </row>
    <row r="393" spans="1:13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  <c r="M393" s="1"/>
    </row>
    <row r="394" spans="1:13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  <c r="M394" s="1"/>
    </row>
    <row r="395" spans="1:13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  <c r="M395" s="1"/>
    </row>
    <row r="396" spans="1:13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  <c r="M396" s="1"/>
    </row>
    <row r="397" spans="1:13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  <c r="M397" s="1"/>
    </row>
    <row r="398" spans="1:13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  <c r="M398" s="1"/>
    </row>
    <row r="399" spans="1:13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  <c r="M399" s="1"/>
    </row>
    <row r="400" spans="1:13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  <c r="M400" s="1"/>
    </row>
    <row r="401" spans="1:13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  <c r="M401" s="1"/>
    </row>
    <row r="402" spans="1:13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  <c r="M402" s="1"/>
    </row>
    <row r="403" spans="1:13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  <c r="M403" s="1"/>
    </row>
    <row r="404" spans="1:13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  <c r="M404" s="1"/>
    </row>
    <row r="405" spans="1:13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  <c r="M405" s="1"/>
    </row>
    <row r="406" spans="1:13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  <c r="M406" s="1"/>
    </row>
    <row r="407" spans="1:13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  <c r="M407" s="1"/>
    </row>
    <row r="408" spans="1:13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  <c r="M408" s="1"/>
    </row>
    <row r="409" spans="1:13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  <c r="M409" s="1"/>
    </row>
    <row r="410" spans="1:13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  <c r="M410" s="1"/>
    </row>
    <row r="411" spans="1:13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  <c r="M411" s="1"/>
    </row>
    <row r="412" spans="1:13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  <c r="M412" s="1"/>
    </row>
    <row r="413" spans="1:13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  <c r="M413" s="1"/>
    </row>
    <row r="414" spans="1:13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  <c r="M414" s="1"/>
    </row>
    <row r="415" spans="1:13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  <c r="M415" s="1"/>
    </row>
    <row r="416" spans="1:13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  <c r="M416" s="1"/>
    </row>
    <row r="417" spans="1:13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  <c r="M417" s="1"/>
    </row>
    <row r="418" spans="1:13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  <c r="M418" s="1"/>
    </row>
    <row r="419" spans="1:13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  <c r="M419" s="1"/>
    </row>
    <row r="420" spans="1:13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  <c r="M420" s="1"/>
    </row>
    <row r="421" spans="1:13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  <c r="M421" s="1"/>
    </row>
    <row r="422" spans="1:13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  <c r="M422" s="1"/>
    </row>
    <row r="423" spans="1:13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  <c r="M423" s="1"/>
    </row>
    <row r="424" spans="1:13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  <c r="M424" s="1"/>
    </row>
    <row r="425" spans="1:13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  <c r="M425" s="1"/>
    </row>
    <row r="426" spans="1:13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  <c r="M426" s="1"/>
    </row>
    <row r="427" spans="1:13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  <c r="M427" s="1"/>
    </row>
    <row r="428" spans="1:13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  <c r="M428" s="1"/>
    </row>
    <row r="429" spans="1:13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  <c r="M429" s="1"/>
    </row>
    <row r="430" spans="1:13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  <c r="M430" s="1"/>
    </row>
    <row r="431" spans="1:13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  <c r="M431" s="1"/>
    </row>
    <row r="432" spans="1:13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  <c r="M432" s="1"/>
    </row>
    <row r="433" spans="1:13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  <c r="M433" s="1"/>
    </row>
    <row r="434" spans="1:13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  <c r="M434" s="1"/>
    </row>
    <row r="435" spans="1:13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  <c r="M435" s="1"/>
    </row>
    <row r="436" spans="1:13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  <c r="M436" s="1"/>
    </row>
    <row r="437" spans="1:13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  <c r="M437" s="1"/>
    </row>
    <row r="438" spans="1:13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  <c r="M438" s="1"/>
    </row>
    <row r="439" spans="1:13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  <c r="M439" s="1"/>
    </row>
    <row r="440" spans="1:13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  <c r="M440" s="1"/>
    </row>
    <row r="441" spans="1:13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  <c r="M441" s="1"/>
    </row>
    <row r="442" spans="1:13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  <c r="M442" s="1"/>
    </row>
    <row r="443" spans="1:13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  <c r="M443" s="1"/>
    </row>
    <row r="444" spans="1:13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  <c r="M444" s="1"/>
    </row>
    <row r="445" spans="1:13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  <c r="M445" s="1"/>
    </row>
    <row r="446" spans="1:13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  <c r="M446" s="1"/>
    </row>
    <row r="447" spans="1:13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  <c r="M447" s="1"/>
    </row>
    <row r="448" spans="1:13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  <c r="M448" s="1"/>
    </row>
    <row r="449" spans="1:13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  <c r="M449" s="1"/>
    </row>
    <row r="450" spans="1:13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  <c r="M450" s="1"/>
    </row>
    <row r="451" spans="1:13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  <c r="M451" s="1"/>
    </row>
    <row r="452" spans="1:13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  <c r="M452" s="1"/>
    </row>
    <row r="453" spans="1:13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  <c r="M453" s="1"/>
    </row>
    <row r="454" spans="1:13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  <c r="M454" s="1"/>
    </row>
    <row r="455" spans="1:13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  <c r="M455" s="1"/>
    </row>
    <row r="456" spans="1:13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  <c r="M456" s="1"/>
    </row>
    <row r="457" spans="1:13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  <c r="M457" s="1"/>
    </row>
    <row r="458" spans="1:13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  <c r="M458" s="1"/>
    </row>
    <row r="459" spans="1:13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  <c r="M459" s="1"/>
    </row>
    <row r="460" spans="1:13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  <c r="M460" s="1"/>
    </row>
    <row r="461" spans="1:13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  <c r="M461" s="1"/>
    </row>
    <row r="462" spans="1:13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  <c r="M462" s="1"/>
    </row>
    <row r="463" spans="1:13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  <c r="M463" s="1"/>
    </row>
    <row r="464" spans="1:13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  <c r="M464" s="1"/>
    </row>
    <row r="465" spans="1:13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  <c r="M465" s="1"/>
    </row>
    <row r="466" spans="1:13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  <c r="M466" s="1"/>
    </row>
    <row r="467" spans="1:13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  <c r="M467" s="1"/>
    </row>
    <row r="468" spans="1:13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  <c r="M468" s="1"/>
    </row>
    <row r="469" spans="1:13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  <c r="M469" s="1"/>
    </row>
    <row r="470" spans="1:13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  <c r="M470" s="1"/>
    </row>
    <row r="471" spans="1:13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  <c r="M471" s="1"/>
    </row>
    <row r="472" spans="1:13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  <c r="M472" s="1"/>
    </row>
    <row r="473" spans="1:13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  <c r="M473" s="1"/>
    </row>
    <row r="474" spans="1:13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  <c r="M474" s="1"/>
    </row>
    <row r="475" spans="1:13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  <c r="M475" s="1"/>
    </row>
    <row r="476" spans="1:13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  <c r="M476" s="1"/>
    </row>
    <row r="477" spans="1:13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  <c r="M477" s="1"/>
    </row>
    <row r="478" spans="1:13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  <c r="M478" s="1"/>
    </row>
    <row r="479" spans="1:13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  <c r="M479" s="1"/>
    </row>
    <row r="480" spans="1:13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  <c r="M480" s="1"/>
    </row>
    <row r="481" spans="1:13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  <c r="M481" s="1"/>
    </row>
    <row r="482" spans="1:13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  <c r="M482" s="1"/>
    </row>
    <row r="483" spans="1:13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  <c r="M483" s="1"/>
    </row>
    <row r="484" spans="1:13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  <c r="M484" s="1"/>
    </row>
    <row r="485" spans="1:13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  <c r="M485" s="1"/>
    </row>
    <row r="486" spans="1:13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  <c r="M486" s="1"/>
    </row>
    <row r="487" spans="1:13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  <c r="M487" s="1"/>
    </row>
    <row r="488" spans="1:13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  <c r="M488" s="1"/>
    </row>
    <row r="489" spans="1:13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  <c r="M489" s="1"/>
    </row>
    <row r="490" spans="1:13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  <c r="M490" s="1"/>
    </row>
    <row r="491" spans="1:13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  <c r="M491" s="1"/>
    </row>
    <row r="492" spans="1:13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  <c r="M492" s="1"/>
    </row>
    <row r="493" spans="1:13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  <c r="M493" s="1"/>
    </row>
    <row r="494" spans="1:13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  <c r="M494" s="1"/>
    </row>
    <row r="495" spans="1:13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  <c r="M495" s="1"/>
    </row>
    <row r="496" spans="1:13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  <c r="M496" s="1"/>
    </row>
    <row r="497" spans="1:13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  <c r="M497" s="1"/>
    </row>
    <row r="498" spans="1:13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  <c r="M498" s="1"/>
    </row>
    <row r="499" spans="1:13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  <c r="M499" s="1"/>
    </row>
    <row r="500" spans="1:13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  <c r="M500" s="1"/>
    </row>
    <row r="501" spans="1:13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  <c r="M501" s="1"/>
    </row>
    <row r="502" spans="1:13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  <c r="M502" s="1"/>
    </row>
    <row r="503" spans="1:13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  <c r="M503" s="1"/>
    </row>
    <row r="504" spans="1:13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  <c r="M504" s="1"/>
    </row>
    <row r="505" spans="1:13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  <c r="M505" s="1"/>
    </row>
    <row r="506" spans="1:13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  <c r="M506" s="1"/>
    </row>
    <row r="507" spans="1:13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  <c r="M507" s="1"/>
    </row>
    <row r="508" spans="1:13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  <c r="M508" s="1"/>
    </row>
    <row r="509" spans="1:13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  <c r="M509" s="1"/>
    </row>
    <row r="510" spans="1:13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  <c r="M510" s="1"/>
    </row>
    <row r="511" spans="1:13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  <c r="M511" s="1"/>
    </row>
    <row r="512" spans="1:13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  <c r="M512" s="1"/>
    </row>
    <row r="513" spans="1:13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  <c r="M513" s="1"/>
    </row>
    <row r="514" spans="1:13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  <c r="M514" s="1"/>
    </row>
    <row r="515" spans="1:13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  <c r="M515" s="1"/>
    </row>
    <row r="516" spans="1:13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  <c r="M516" s="1"/>
    </row>
    <row r="517" spans="1:13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  <c r="M517" s="1"/>
    </row>
    <row r="518" spans="1:13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  <c r="M518" s="1"/>
    </row>
    <row r="519" spans="1:13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  <c r="M519" s="1"/>
    </row>
    <row r="520" spans="1:13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  <c r="M520" s="1"/>
    </row>
    <row r="521" spans="1:13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  <c r="M521" s="1"/>
    </row>
    <row r="522" spans="1:13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  <c r="M522" s="1"/>
    </row>
    <row r="523" spans="1:13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  <c r="M523" s="1"/>
    </row>
    <row r="524" spans="1:13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  <c r="M524" s="1"/>
    </row>
    <row r="525" spans="1:13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  <c r="M525" s="1"/>
    </row>
    <row r="526" spans="1:13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  <c r="M526" s="1"/>
    </row>
    <row r="527" spans="1:13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  <c r="M527" s="1"/>
    </row>
    <row r="528" spans="1:13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  <c r="M528" s="1"/>
    </row>
    <row r="529" spans="1:13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  <c r="M529" s="1"/>
    </row>
    <row r="530" spans="1:13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  <c r="M530" s="1"/>
    </row>
    <row r="531" spans="1:13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  <c r="M531" s="1"/>
    </row>
    <row r="532" spans="1:13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  <c r="M532" s="1"/>
    </row>
    <row r="533" spans="1:13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  <c r="M533" s="1"/>
    </row>
    <row r="534" spans="1:13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  <c r="M534" s="1"/>
    </row>
    <row r="535" spans="1:13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  <c r="M535" s="1"/>
    </row>
    <row r="536" spans="1:13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  <c r="M536" s="1"/>
    </row>
    <row r="537" spans="1:13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  <c r="M537" s="1"/>
    </row>
    <row r="538" spans="1:13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  <c r="M538" s="1"/>
    </row>
    <row r="539" spans="1:13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  <c r="M539" s="1"/>
    </row>
    <row r="540" spans="1:13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  <c r="M540" s="1"/>
    </row>
    <row r="541" spans="1:13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  <c r="M541" s="1"/>
    </row>
    <row r="542" spans="1:13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  <c r="M542" s="1"/>
    </row>
    <row r="543" spans="1:13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  <c r="M543" s="1"/>
    </row>
    <row r="544" spans="1:13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  <c r="M544" s="1"/>
    </row>
    <row r="545" spans="1:13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  <c r="M545" s="1"/>
    </row>
    <row r="546" spans="1:13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  <c r="M546" s="1"/>
    </row>
    <row r="547" spans="1:13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  <c r="M547" s="1"/>
    </row>
    <row r="548" spans="1:13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  <c r="M548" s="1"/>
    </row>
    <row r="549" spans="1:13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  <c r="M549" s="1"/>
    </row>
    <row r="550" spans="1:13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  <c r="M550" s="1"/>
    </row>
    <row r="551" spans="1:13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  <c r="M551" s="1"/>
    </row>
    <row r="552" spans="1:13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  <c r="M552" s="1"/>
    </row>
    <row r="553" spans="1:13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  <c r="M553" s="1"/>
    </row>
    <row r="554" spans="1:13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  <c r="M554" s="1"/>
    </row>
    <row r="555" spans="1:13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  <c r="M555" s="1"/>
    </row>
    <row r="556" spans="1:13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  <c r="M556" s="1"/>
    </row>
    <row r="557" spans="1:13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  <c r="M557" s="1"/>
    </row>
    <row r="558" spans="1:13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  <c r="M558" s="1"/>
    </row>
    <row r="559" spans="1:13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  <c r="M559" s="1"/>
    </row>
    <row r="560" spans="1:13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  <c r="M560" s="1"/>
    </row>
    <row r="561" spans="1:13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  <c r="M561" s="1"/>
    </row>
    <row r="562" spans="1:13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  <c r="M562" s="1"/>
    </row>
    <row r="563" spans="1:13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  <c r="M563" s="1"/>
    </row>
    <row r="564" spans="1:13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  <c r="M564" s="1"/>
    </row>
    <row r="565" spans="1:13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  <c r="M565" s="1"/>
    </row>
    <row r="566" spans="1:13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  <c r="M566" s="1"/>
    </row>
    <row r="567" spans="1:13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  <c r="M567" s="1"/>
    </row>
    <row r="568" spans="1:13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  <c r="M568" s="1"/>
    </row>
    <row r="569" spans="1:13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  <c r="M569" s="1"/>
    </row>
    <row r="570" spans="1:13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  <c r="M570" s="1"/>
    </row>
    <row r="571" spans="1:13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  <c r="M571" s="1"/>
    </row>
    <row r="572" spans="1:13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  <c r="M572" s="1"/>
    </row>
    <row r="573" spans="1:13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  <c r="M573" s="1"/>
    </row>
    <row r="574" spans="1:13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  <c r="M574" s="1"/>
    </row>
    <row r="575" spans="1:13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  <c r="M575" s="1"/>
    </row>
    <row r="576" spans="1:13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  <c r="M576" s="1"/>
    </row>
    <row r="577" spans="1:13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  <c r="M577" s="1"/>
    </row>
    <row r="578" spans="1:13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  <c r="M578" s="1"/>
    </row>
    <row r="579" spans="1:13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  <c r="M579" s="1"/>
    </row>
    <row r="580" spans="1:13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  <c r="M580" s="1"/>
    </row>
    <row r="581" spans="1:13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  <c r="M581" s="1"/>
    </row>
    <row r="582" spans="1:13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  <c r="M582" s="1"/>
    </row>
    <row r="583" spans="1:13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  <c r="M583" s="1"/>
    </row>
    <row r="584" spans="1:13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  <c r="M584" s="1"/>
    </row>
    <row r="585" spans="1:13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  <c r="M585" s="1"/>
    </row>
    <row r="586" spans="1:13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  <c r="M586" s="1"/>
    </row>
    <row r="587" spans="1:13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  <c r="M587" s="1"/>
    </row>
    <row r="588" spans="1:13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  <c r="M588" s="1"/>
    </row>
    <row r="589" spans="1:13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  <c r="M589" s="1"/>
    </row>
    <row r="590" spans="1:13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  <c r="M590" s="1"/>
    </row>
    <row r="591" spans="1:13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  <c r="M591" s="1"/>
    </row>
    <row r="592" spans="1:13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  <c r="M592" s="1"/>
    </row>
    <row r="593" spans="1:13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  <c r="M593" s="1"/>
    </row>
    <row r="594" spans="1:13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  <c r="M594" s="1"/>
    </row>
    <row r="595" spans="1:13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  <c r="M595" s="1"/>
    </row>
    <row r="596" spans="1:13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  <c r="M596" s="1"/>
    </row>
    <row r="597" spans="1:13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  <c r="M597" s="1"/>
    </row>
    <row r="598" spans="1:13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  <c r="M598" s="1"/>
    </row>
    <row r="599" spans="1:13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  <c r="M599" s="1"/>
    </row>
    <row r="600" spans="1:13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  <c r="M600" s="1"/>
    </row>
    <row r="601" spans="1:13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  <c r="M601" s="1"/>
    </row>
    <row r="602" spans="1:13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  <c r="M602" s="1"/>
    </row>
    <row r="603" spans="1:13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  <c r="M603" s="1"/>
    </row>
    <row r="604" spans="1:13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  <c r="M604" s="1"/>
    </row>
    <row r="605" spans="1:13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  <c r="M605" s="1"/>
    </row>
    <row r="606" spans="1:13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  <c r="M606" s="1"/>
    </row>
    <row r="607" spans="1:13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  <c r="M607" s="1"/>
    </row>
    <row r="608" spans="1:13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  <c r="M608" s="1"/>
    </row>
    <row r="609" spans="1:13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  <c r="M609" s="1"/>
    </row>
    <row r="610" spans="1:13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  <c r="M610" s="1"/>
    </row>
    <row r="611" spans="1:13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  <c r="M611" s="1"/>
    </row>
    <row r="612" spans="1:13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  <c r="M612" s="1"/>
    </row>
    <row r="613" spans="1:13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  <c r="M613" s="1"/>
    </row>
    <row r="614" spans="1:13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  <c r="M614" s="1"/>
    </row>
    <row r="615" spans="1:13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  <c r="M615" s="1"/>
    </row>
    <row r="616" spans="1:13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  <c r="M616" s="1"/>
    </row>
    <row r="617" spans="1:13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  <c r="M617" s="1"/>
    </row>
    <row r="618" spans="1:13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  <c r="M618" s="1"/>
    </row>
    <row r="619" spans="1:13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  <c r="M619" s="1"/>
    </row>
    <row r="620" spans="1:13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  <c r="M620" s="1"/>
    </row>
    <row r="621" spans="1:13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  <c r="M621" s="1"/>
    </row>
    <row r="622" spans="1:13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  <c r="M622" s="1"/>
    </row>
    <row r="623" spans="1:13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  <c r="M623" s="1"/>
    </row>
    <row r="624" spans="1:13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  <c r="M624" s="1"/>
    </row>
    <row r="625" spans="1:13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  <c r="M625" s="1"/>
    </row>
    <row r="626" spans="1:13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  <c r="M626" s="1"/>
    </row>
    <row r="627" spans="1:13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  <c r="M627" s="1"/>
    </row>
    <row r="628" spans="1:13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  <c r="M628" s="1"/>
    </row>
    <row r="629" spans="1:13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  <c r="M629" s="1"/>
    </row>
    <row r="630" spans="1:13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  <c r="M630" s="1"/>
    </row>
    <row r="631" spans="1:13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  <c r="M631" s="1"/>
    </row>
    <row r="632" spans="1:13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  <c r="M632" s="1"/>
    </row>
    <row r="633" spans="1:13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  <c r="M633" s="1"/>
    </row>
    <row r="634" spans="1:13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  <c r="M634" s="1"/>
    </row>
    <row r="635" spans="1:13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  <c r="M635" s="1"/>
    </row>
    <row r="636" spans="1:13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  <c r="M636" s="1"/>
    </row>
    <row r="637" spans="1:13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  <c r="M637" s="1"/>
    </row>
    <row r="638" spans="1:13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  <c r="M638" s="1"/>
    </row>
    <row r="639" spans="1:13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  <c r="M639" s="1"/>
    </row>
    <row r="640" spans="1:13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  <c r="M640" s="1"/>
    </row>
    <row r="641" spans="1:13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  <c r="M641" s="1"/>
    </row>
    <row r="642" spans="1:13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  <c r="M642" s="1"/>
    </row>
    <row r="643" spans="1:13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  <c r="M643" s="1"/>
    </row>
    <row r="644" spans="1:13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  <c r="M644" s="1"/>
    </row>
    <row r="645" spans="1:13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  <c r="M645" s="1"/>
    </row>
    <row r="646" spans="1:13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  <c r="M646" s="1"/>
    </row>
    <row r="647" spans="1:13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  <c r="M647" s="1"/>
    </row>
    <row r="648" spans="1:13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  <c r="M648" s="1"/>
    </row>
    <row r="649" spans="1:13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  <c r="M649" s="1"/>
    </row>
    <row r="650" spans="1:13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  <c r="M650" s="1"/>
    </row>
    <row r="651" spans="1:13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  <c r="M651" s="1"/>
    </row>
    <row r="652" spans="1:13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  <c r="M652" s="1"/>
    </row>
    <row r="653" spans="1:13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  <c r="M653" s="1"/>
    </row>
    <row r="654" spans="1:13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  <c r="M654" s="1"/>
    </row>
    <row r="655" spans="1:13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  <c r="M655" s="1"/>
    </row>
    <row r="656" spans="1:13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  <c r="M656" s="1"/>
    </row>
    <row r="657" spans="1:13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  <c r="M657" s="1"/>
    </row>
    <row r="658" spans="1:13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  <c r="M658" s="1"/>
    </row>
    <row r="659" spans="1:13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  <c r="M659" s="1"/>
    </row>
    <row r="660" spans="1:13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  <c r="M660" s="1"/>
    </row>
    <row r="661" spans="1:13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  <c r="M661" s="1"/>
    </row>
    <row r="662" spans="1:13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  <c r="M662" s="1"/>
    </row>
    <row r="663" spans="1:13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  <c r="M663" s="1"/>
    </row>
    <row r="664" spans="1:13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  <c r="M664" s="1"/>
    </row>
    <row r="665" spans="1:13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  <c r="M665" s="1"/>
    </row>
    <row r="666" spans="1:13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  <c r="M666" s="1"/>
    </row>
    <row r="667" spans="1:13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  <c r="M667" s="1"/>
    </row>
    <row r="668" spans="1:13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  <c r="M668" s="1"/>
    </row>
    <row r="669" spans="1:13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  <c r="M669" s="1"/>
    </row>
    <row r="670" spans="1:13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  <c r="M670" s="1"/>
    </row>
    <row r="671" spans="1:13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  <c r="M671" s="1"/>
    </row>
    <row r="672" spans="1:13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  <c r="M672" s="1"/>
    </row>
    <row r="673" spans="1:13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  <c r="M673" s="1"/>
    </row>
    <row r="674" spans="1:13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  <c r="M674" s="1"/>
    </row>
    <row r="675" spans="1:13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  <c r="M675" s="1"/>
    </row>
    <row r="676" spans="1:13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  <c r="M676" s="1"/>
    </row>
    <row r="677" spans="1:13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  <c r="M677" s="1"/>
    </row>
    <row r="678" spans="1:13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  <c r="M678" s="1"/>
    </row>
    <row r="679" spans="1:13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  <c r="M679" s="1"/>
    </row>
    <row r="680" spans="1:13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  <c r="M680" s="1"/>
    </row>
    <row r="681" spans="1:13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  <c r="M681" s="1"/>
    </row>
    <row r="682" spans="1:13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  <c r="M682" s="1"/>
    </row>
    <row r="683" spans="1:13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  <c r="M683" s="1"/>
    </row>
    <row r="684" spans="1:13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  <c r="M684" s="1"/>
    </row>
    <row r="685" spans="1:13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  <c r="M685" s="1"/>
    </row>
    <row r="686" spans="1:13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  <c r="M686" s="1"/>
    </row>
    <row r="687" spans="1:13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  <c r="M687" s="1"/>
    </row>
    <row r="688" spans="1:13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  <c r="M688" s="1"/>
    </row>
    <row r="689" spans="1:13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  <c r="M689" s="1"/>
    </row>
    <row r="690" spans="1:13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  <c r="M690" s="1"/>
    </row>
    <row r="691" spans="1:13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  <c r="M691" s="1"/>
    </row>
    <row r="692" spans="1:13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  <c r="M692" s="1"/>
    </row>
    <row r="693" spans="1:13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  <c r="M693" s="1"/>
    </row>
    <row r="694" spans="1:13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  <c r="M694" s="1"/>
    </row>
    <row r="695" spans="1:13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  <c r="M695" s="1"/>
    </row>
    <row r="696" spans="1:13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  <c r="M696" s="1"/>
    </row>
    <row r="697" spans="1:13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  <c r="M697" s="1"/>
    </row>
    <row r="698" spans="1:13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  <c r="M698" s="1"/>
    </row>
    <row r="699" spans="1:13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  <c r="M699" s="1"/>
    </row>
    <row r="700" spans="1:13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  <c r="M700" s="1"/>
    </row>
    <row r="701" spans="1:13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  <c r="M701" s="1"/>
    </row>
    <row r="702" spans="1:13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  <c r="M702" s="1"/>
    </row>
    <row r="703" spans="1:13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  <c r="M703" s="1"/>
    </row>
    <row r="704" spans="1:13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  <c r="M704" s="1"/>
    </row>
    <row r="705" spans="1:13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  <c r="M705" s="1"/>
    </row>
    <row r="706" spans="1:13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  <c r="M706" s="1"/>
    </row>
    <row r="707" spans="1:13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  <c r="M707" s="1"/>
    </row>
    <row r="708" spans="1:13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  <c r="M708" s="1"/>
    </row>
    <row r="709" spans="1:13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  <c r="M709" s="1"/>
    </row>
    <row r="710" spans="1:13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  <c r="M710" s="1"/>
    </row>
    <row r="711" spans="1:13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  <c r="M711" s="1"/>
    </row>
    <row r="712" spans="1:13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  <c r="M712" s="1"/>
    </row>
    <row r="713" spans="1:13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  <c r="M713" s="1"/>
    </row>
    <row r="714" spans="1:13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  <c r="M714" s="1"/>
    </row>
    <row r="715" spans="1:13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  <c r="M715" s="1"/>
    </row>
    <row r="716" spans="1:13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  <c r="M716" s="1"/>
    </row>
    <row r="717" spans="1:13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  <c r="M717" s="1"/>
    </row>
    <row r="718" spans="1:13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  <c r="M718" s="1"/>
    </row>
    <row r="719" spans="1:13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  <c r="M719" s="1"/>
    </row>
    <row r="720" spans="1:13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  <c r="M720" s="1"/>
    </row>
    <row r="721" spans="1:13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  <c r="M721" s="1"/>
    </row>
    <row r="722" spans="1:13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  <c r="M722" s="1"/>
    </row>
    <row r="723" spans="1:13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  <c r="M723" s="1"/>
    </row>
    <row r="724" spans="1:13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  <c r="M724" s="1"/>
    </row>
    <row r="725" spans="1:13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  <c r="M725" s="1"/>
    </row>
    <row r="726" spans="1:13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  <c r="M726" s="1"/>
    </row>
    <row r="727" spans="1:13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  <c r="M727" s="1"/>
    </row>
    <row r="728" spans="1:13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  <c r="M728" s="1"/>
    </row>
    <row r="729" spans="1:13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  <c r="M729" s="1"/>
    </row>
    <row r="730" spans="1:13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  <c r="M730" s="1"/>
    </row>
    <row r="731" spans="1:13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  <c r="M731" s="1"/>
    </row>
    <row r="732" spans="1:13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  <c r="M732" s="1"/>
    </row>
    <row r="733" spans="1:13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  <c r="M733" s="1"/>
    </row>
    <row r="734" spans="1:13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  <c r="M734" s="1"/>
    </row>
    <row r="735" spans="1:13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  <c r="M735" s="1"/>
    </row>
    <row r="736" spans="1:13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  <c r="M736" s="1"/>
    </row>
    <row r="737" spans="1:13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  <c r="M737" s="1"/>
    </row>
    <row r="738" spans="1:13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  <c r="M738" s="1"/>
    </row>
    <row r="739" spans="1:13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  <c r="M739" s="1"/>
    </row>
    <row r="740" spans="1:13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  <c r="M740" s="1"/>
    </row>
    <row r="741" spans="1:13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  <c r="M741" s="1"/>
    </row>
    <row r="742" spans="1:13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  <c r="M742" s="1"/>
    </row>
    <row r="743" spans="1:13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  <c r="M743" s="1"/>
    </row>
    <row r="744" spans="1:13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  <c r="M744" s="1"/>
    </row>
    <row r="745" spans="1:13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  <c r="M745" s="1"/>
    </row>
    <row r="746" spans="1:13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  <c r="M746" s="1"/>
    </row>
    <row r="747" spans="1:13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  <c r="M747" s="1"/>
    </row>
    <row r="748" spans="1:13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  <c r="M748" s="1"/>
    </row>
    <row r="749" spans="1:13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  <c r="M749" s="1"/>
    </row>
    <row r="750" spans="1:13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  <c r="M750" s="1"/>
    </row>
    <row r="751" spans="1:13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  <c r="M751" s="1"/>
    </row>
    <row r="752" spans="1:13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  <c r="M752" s="1"/>
    </row>
    <row r="753" spans="1:13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  <c r="M753" s="1"/>
    </row>
    <row r="754" spans="1:13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  <c r="M754" s="1"/>
    </row>
    <row r="755" spans="1:13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  <c r="M755" s="1"/>
    </row>
    <row r="756" spans="1:13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  <c r="M756" s="1"/>
    </row>
    <row r="757" spans="1:13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  <c r="M757" s="1"/>
    </row>
    <row r="758" spans="1:13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  <c r="M758" s="1"/>
    </row>
    <row r="759" spans="1:13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  <c r="M759" s="1"/>
    </row>
    <row r="760" spans="1:13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  <c r="M760" s="1"/>
    </row>
    <row r="761" spans="1:13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  <c r="M761" s="1"/>
    </row>
    <row r="762" spans="1:13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  <c r="M762" s="1"/>
    </row>
    <row r="763" spans="1:13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  <c r="M763" s="1"/>
    </row>
    <row r="764" spans="1:13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  <c r="M764" s="1"/>
    </row>
    <row r="765" spans="1:13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  <c r="M765" s="1"/>
    </row>
    <row r="766" spans="1:13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  <c r="M766" s="1"/>
    </row>
    <row r="767" spans="1:13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  <c r="M767" s="1"/>
    </row>
    <row r="768" spans="1:13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  <c r="M768" s="1"/>
    </row>
    <row r="769" spans="1:13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  <c r="M769" s="1"/>
    </row>
    <row r="770" spans="1:13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  <c r="M770" s="1"/>
    </row>
    <row r="771" spans="1:13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  <c r="M771" s="1"/>
    </row>
    <row r="772" spans="1:13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  <c r="M772" s="1"/>
    </row>
    <row r="773" spans="1:13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  <c r="M773" s="1"/>
    </row>
    <row r="774" spans="1:13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  <c r="M774" s="1"/>
    </row>
    <row r="775" spans="1:13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  <c r="M775" s="1"/>
    </row>
    <row r="776" spans="1:13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  <c r="M776" s="1"/>
    </row>
    <row r="777" spans="1:13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  <c r="M777" s="1"/>
    </row>
    <row r="778" spans="1:13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  <c r="M778" s="1"/>
    </row>
    <row r="779" spans="1:13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  <c r="M779" s="1"/>
    </row>
    <row r="780" spans="1:13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  <c r="M780" s="1"/>
    </row>
    <row r="781" spans="1:13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  <c r="M781" s="1"/>
    </row>
    <row r="782" spans="1:13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  <c r="M782" s="1"/>
    </row>
    <row r="783" spans="1:13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  <c r="M783" s="1"/>
    </row>
    <row r="784" spans="1:13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  <c r="M784" s="1"/>
    </row>
    <row r="785" spans="1:13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  <c r="M785" s="1"/>
    </row>
    <row r="786" spans="1:13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  <c r="M786" s="1"/>
    </row>
    <row r="787" spans="1:13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  <c r="M787" s="1"/>
    </row>
    <row r="788" spans="1:13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  <c r="M788" s="1"/>
    </row>
    <row r="789" spans="1:13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  <c r="M789" s="1"/>
    </row>
    <row r="790" spans="1:13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  <c r="M790" s="1"/>
    </row>
    <row r="791" spans="1:13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  <c r="M791" s="1"/>
    </row>
    <row r="792" spans="1:13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  <c r="M792" s="1"/>
    </row>
    <row r="793" spans="1:13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  <c r="M793" s="1"/>
    </row>
    <row r="794" spans="1:13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  <c r="M794" s="1"/>
    </row>
    <row r="795" spans="1:13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  <c r="M795" s="1"/>
    </row>
    <row r="796" spans="1:13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  <c r="M796" s="1"/>
    </row>
    <row r="797" spans="1:13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  <c r="M797" s="1"/>
    </row>
    <row r="798" spans="1:13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  <c r="M798" s="1"/>
    </row>
    <row r="799" spans="1:13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  <c r="M799" s="1"/>
    </row>
    <row r="800" spans="1:13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  <c r="M800" s="1"/>
    </row>
    <row r="801" spans="1:13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  <c r="M801" s="1"/>
    </row>
    <row r="802" spans="1:13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  <c r="M802" s="1"/>
    </row>
    <row r="803" spans="1:13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  <c r="M803" s="1"/>
    </row>
    <row r="804" spans="1:13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  <c r="M804" s="1"/>
    </row>
    <row r="805" spans="1:13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  <c r="M805" s="1"/>
    </row>
    <row r="806" spans="1:13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  <c r="M806" s="1"/>
    </row>
    <row r="807" spans="1:13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  <c r="M807" s="1"/>
    </row>
    <row r="808" spans="1:13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  <c r="M808" s="1"/>
    </row>
    <row r="809" spans="1:13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  <c r="M809" s="1"/>
    </row>
    <row r="810" spans="1:13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  <c r="M810" s="1"/>
    </row>
    <row r="811" spans="1:13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  <c r="M811" s="1"/>
    </row>
    <row r="812" spans="1:13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  <c r="M812" s="1"/>
    </row>
    <row r="813" spans="1:13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  <c r="M813" s="1"/>
    </row>
    <row r="814" spans="1:13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  <c r="M814" s="1"/>
    </row>
    <row r="815" spans="1:13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  <c r="M815" s="1"/>
    </row>
    <row r="816" spans="1:13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  <c r="M816" s="1"/>
    </row>
    <row r="817" spans="1:13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  <c r="M817" s="1"/>
    </row>
    <row r="818" spans="1:13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  <c r="M818" s="1"/>
    </row>
    <row r="819" spans="1:13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  <c r="M819" s="1"/>
    </row>
    <row r="820" spans="1:13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  <c r="M820" s="1"/>
    </row>
    <row r="821" spans="1:13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  <c r="M821" s="1"/>
    </row>
    <row r="822" spans="1:13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  <c r="M822" s="1"/>
    </row>
    <row r="823" spans="1:13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  <c r="M823" s="1"/>
    </row>
    <row r="824" spans="1:13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  <c r="M824" s="1"/>
    </row>
    <row r="825" spans="1:13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  <c r="M825" s="1"/>
    </row>
    <row r="826" spans="1:13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  <c r="M826" s="1"/>
    </row>
    <row r="827" spans="1:13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  <c r="M827" s="1"/>
    </row>
    <row r="828" spans="1:13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  <c r="M828" s="1"/>
    </row>
    <row r="829" spans="1:13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  <c r="M829" s="1"/>
    </row>
    <row r="830" spans="1:13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  <c r="M830" s="1"/>
    </row>
    <row r="831" spans="1:13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  <c r="M831" s="1"/>
    </row>
    <row r="832" spans="1:13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  <c r="M832" s="1"/>
    </row>
    <row r="833" spans="1:13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  <c r="M833" s="1"/>
    </row>
    <row r="834" spans="1:13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  <c r="M834" s="1"/>
    </row>
    <row r="835" spans="1:13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  <c r="M835" s="1"/>
    </row>
    <row r="836" spans="1:13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  <c r="M836" s="1"/>
    </row>
    <row r="837" spans="1:13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  <c r="M837" s="1"/>
    </row>
    <row r="838" spans="1:13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  <c r="M838" s="1"/>
    </row>
    <row r="839" spans="1:13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  <c r="M839" s="1"/>
    </row>
    <row r="840" spans="1:13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  <c r="M840" s="1"/>
    </row>
    <row r="841" spans="1:13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  <c r="M841" s="1"/>
    </row>
    <row r="842" spans="1:13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  <c r="M842" s="1"/>
    </row>
    <row r="843" spans="1:13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  <c r="M843" s="1"/>
    </row>
    <row r="844" spans="1:13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  <c r="M844" s="1"/>
    </row>
    <row r="845" spans="1:13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  <c r="M845" s="1"/>
    </row>
    <row r="846" spans="1:13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  <c r="M846" s="1"/>
    </row>
    <row r="847" spans="1:13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  <c r="M847" s="1"/>
    </row>
    <row r="848" spans="1:13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  <c r="M848" s="1"/>
    </row>
    <row r="849" spans="1:13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  <c r="M849" s="1"/>
    </row>
    <row r="850" spans="1:13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  <c r="M850" s="1"/>
    </row>
    <row r="851" spans="1:13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  <c r="M851" s="1"/>
    </row>
    <row r="852" spans="1:13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  <c r="M852" s="1"/>
    </row>
    <row r="853" spans="1:13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  <c r="M853" s="1"/>
    </row>
    <row r="854" spans="1:13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  <c r="M854" s="1"/>
    </row>
    <row r="855" spans="1:13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  <c r="M855" s="1"/>
    </row>
    <row r="856" spans="1:13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  <c r="M856" s="1"/>
    </row>
    <row r="857" spans="1:13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  <c r="M857" s="1"/>
    </row>
    <row r="858" spans="1:13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  <c r="M858" s="1"/>
    </row>
    <row r="859" spans="1:13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  <c r="M859" s="1"/>
    </row>
    <row r="860" spans="1:13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  <c r="M860" s="1"/>
    </row>
    <row r="861" spans="1:13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  <c r="M861" s="1"/>
    </row>
    <row r="862" spans="1:13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  <c r="M862" s="1"/>
    </row>
    <row r="863" spans="1:13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  <c r="M863" s="1"/>
    </row>
    <row r="864" spans="1:13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  <c r="M864" s="1"/>
    </row>
    <row r="865" spans="1:13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  <c r="M865" s="1"/>
    </row>
    <row r="866" spans="1:13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  <c r="M866" s="1"/>
    </row>
    <row r="867" spans="1:13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  <c r="M867" s="1"/>
    </row>
    <row r="868" spans="1:13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  <c r="M868" s="1"/>
    </row>
    <row r="869" spans="1:13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  <c r="M869" s="1"/>
    </row>
    <row r="870" spans="1:13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  <c r="M870" s="1"/>
    </row>
    <row r="871" spans="1:13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  <c r="M871" s="1"/>
    </row>
    <row r="872" spans="1:13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  <c r="M872" s="1"/>
    </row>
    <row r="873" spans="1:13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  <c r="M873" s="1"/>
    </row>
    <row r="874" spans="1:13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  <c r="M874" s="1"/>
    </row>
    <row r="875" spans="1:13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  <c r="M875" s="1"/>
    </row>
    <row r="876" spans="1:13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  <c r="M876" s="1"/>
    </row>
    <row r="877" spans="1:13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  <c r="M877" s="1"/>
    </row>
    <row r="878" spans="1:13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  <c r="M878" s="1"/>
    </row>
    <row r="879" spans="1:13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  <c r="M879" s="1"/>
    </row>
    <row r="880" spans="1:13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  <c r="M880" s="1"/>
    </row>
    <row r="881" spans="1:13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  <c r="M881" s="1"/>
    </row>
    <row r="882" spans="1:13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  <c r="M882" s="1"/>
    </row>
    <row r="883" spans="1:13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  <c r="M883" s="1"/>
    </row>
    <row r="884" spans="1:13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  <c r="M884" s="1"/>
    </row>
    <row r="885" spans="1:13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  <c r="M885" s="1"/>
    </row>
    <row r="886" spans="1:13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  <c r="M886" s="1"/>
    </row>
    <row r="887" spans="1:13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  <c r="M887" s="1"/>
    </row>
    <row r="888" spans="1:13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  <c r="M888" s="1"/>
    </row>
    <row r="889" spans="1:13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  <c r="M889" s="1"/>
    </row>
    <row r="890" spans="1:13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  <c r="M890" s="1"/>
    </row>
    <row r="891" spans="1:13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  <c r="M891" s="1"/>
    </row>
    <row r="892" spans="1:13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  <c r="M892" s="1"/>
    </row>
    <row r="893" spans="1:13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  <c r="M893" s="1"/>
    </row>
    <row r="894" spans="1:13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  <c r="M894" s="1"/>
    </row>
    <row r="895" spans="1:13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  <c r="M895" s="1"/>
    </row>
    <row r="896" spans="1:13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  <c r="M896" s="1"/>
    </row>
    <row r="897" spans="1:13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  <c r="M897" s="1"/>
    </row>
    <row r="898" spans="1:13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  <c r="M898" s="1"/>
    </row>
    <row r="899" spans="1:13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  <c r="M899" s="1"/>
    </row>
    <row r="900" spans="1:13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  <c r="M900" s="1"/>
    </row>
    <row r="901" spans="1:13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  <c r="M901" s="1"/>
    </row>
    <row r="902" spans="1:13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  <c r="M902" s="1"/>
    </row>
    <row r="903" spans="1:13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  <c r="M903" s="1"/>
    </row>
    <row r="904" spans="1:13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  <c r="M904" s="1"/>
    </row>
    <row r="905" spans="1:13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  <c r="M905" s="1"/>
    </row>
    <row r="906" spans="1:13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  <c r="M906" s="1"/>
    </row>
    <row r="907" spans="1:13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  <c r="M907" s="1"/>
    </row>
    <row r="908" spans="1:13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  <c r="M908" s="1"/>
    </row>
    <row r="909" spans="1:13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  <c r="M909" s="1"/>
    </row>
    <row r="910" spans="1:13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  <c r="M910" s="1"/>
    </row>
    <row r="911" spans="1:13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  <c r="M911" s="1"/>
    </row>
    <row r="912" spans="1:13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  <c r="M912" s="1"/>
    </row>
    <row r="913" spans="1:13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  <c r="M913" s="1"/>
    </row>
    <row r="914" spans="1:13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  <c r="M914" s="1"/>
    </row>
    <row r="915" spans="1:13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  <c r="M915" s="1"/>
    </row>
    <row r="916" spans="1:13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  <c r="M916" s="1"/>
    </row>
    <row r="917" spans="1:13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  <c r="M917" s="1"/>
    </row>
    <row r="918" spans="1:13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  <c r="M918" s="1"/>
    </row>
    <row r="919" spans="1:13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  <c r="M919" s="1"/>
    </row>
    <row r="920" spans="1:13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  <c r="M920" s="1"/>
    </row>
    <row r="921" spans="1:13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  <c r="M921" s="1"/>
    </row>
    <row r="922" spans="1:13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  <c r="M922" s="1"/>
    </row>
    <row r="923" spans="1:13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  <c r="M923" s="1"/>
    </row>
    <row r="924" spans="1:13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  <c r="M924" s="1"/>
    </row>
    <row r="925" spans="1:13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  <c r="M925" s="1"/>
    </row>
    <row r="926" spans="1:13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  <c r="M926" s="1"/>
    </row>
    <row r="927" spans="1:13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  <c r="M927" s="1"/>
    </row>
    <row r="928" spans="1:13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  <c r="M928" s="1"/>
    </row>
    <row r="929" spans="1:13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  <c r="M929" s="1"/>
    </row>
    <row r="930" spans="1:13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  <c r="M930" s="1"/>
    </row>
    <row r="931" spans="1:13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  <c r="M931" s="1"/>
    </row>
    <row r="932" spans="1:13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  <c r="M932" s="1"/>
    </row>
    <row r="933" spans="1:13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  <c r="M933" s="1"/>
    </row>
    <row r="934" spans="1:13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  <c r="M934" s="1"/>
    </row>
    <row r="935" spans="1:13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  <c r="M935" s="1"/>
    </row>
    <row r="936" spans="1:13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  <c r="M936" s="1"/>
    </row>
    <row r="937" spans="1:13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  <c r="M937" s="1"/>
    </row>
    <row r="938" spans="1:13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  <c r="M938" s="1"/>
    </row>
    <row r="939" spans="1:13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  <c r="M939" s="1"/>
    </row>
    <row r="940" spans="1:13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  <c r="M940" s="1"/>
    </row>
    <row r="941" spans="1:13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  <c r="M941" s="1"/>
    </row>
    <row r="942" spans="1:13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  <c r="M942" s="1"/>
    </row>
    <row r="943" spans="1:13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  <c r="M943" s="1"/>
    </row>
    <row r="944" spans="1:13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  <c r="M944" s="1"/>
    </row>
    <row r="945" spans="1:13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  <c r="M945" s="1"/>
    </row>
    <row r="946" spans="1:13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  <c r="M946" s="1"/>
    </row>
    <row r="947" spans="1:13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  <c r="M947" s="1"/>
    </row>
    <row r="948" spans="1:13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  <c r="M948" s="1"/>
    </row>
    <row r="949" spans="1:13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  <c r="M949" s="1"/>
    </row>
    <row r="950" spans="1:13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  <c r="M950" s="1"/>
    </row>
    <row r="951" spans="1:13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  <c r="M951" s="1"/>
    </row>
    <row r="952" spans="1:13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  <c r="M952" s="1"/>
    </row>
    <row r="953" spans="1:13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  <c r="M953" s="1"/>
    </row>
    <row r="954" spans="1:13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  <c r="M954" s="1"/>
    </row>
    <row r="955" spans="1:13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  <c r="M955" s="1"/>
    </row>
    <row r="956" spans="1:13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  <c r="M956" s="1"/>
    </row>
    <row r="957" spans="1:13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  <c r="M957" s="1"/>
    </row>
    <row r="958" spans="1:13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  <c r="M958" s="1"/>
    </row>
    <row r="959" spans="1:13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  <c r="M959" s="1"/>
    </row>
    <row r="960" spans="1:13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  <c r="M960" s="1"/>
    </row>
    <row r="961" spans="1:13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  <c r="M961" s="1"/>
    </row>
    <row r="962" spans="1:13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4"/>
      <c r="M962" s="1"/>
    </row>
    <row r="963" spans="1:13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4"/>
      <c r="M963" s="1"/>
    </row>
    <row r="964" spans="1:13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4"/>
      <c r="M964" s="1"/>
    </row>
    <row r="965" spans="1:13" ht="12.7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2"/>
      <c r="K965" s="3"/>
      <c r="L965" s="4"/>
      <c r="M965" s="1"/>
    </row>
    <row r="966" spans="1:13" ht="12.7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2"/>
      <c r="K966" s="3"/>
      <c r="L966" s="4"/>
      <c r="M966" s="1"/>
    </row>
    <row r="967" spans="1:13" ht="12.7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2"/>
      <c r="K967" s="3"/>
      <c r="L967" s="4"/>
      <c r="M967" s="1"/>
    </row>
    <row r="968" spans="1:13" ht="12.7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2"/>
      <c r="K968" s="3"/>
      <c r="L968" s="4"/>
      <c r="M968" s="1"/>
    </row>
    <row r="969" spans="1:13" ht="12.7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2"/>
      <c r="K969" s="3"/>
      <c r="L969" s="4"/>
      <c r="M969" s="1"/>
    </row>
    <row r="970" spans="1:13" ht="12.7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2"/>
      <c r="K970" s="3"/>
      <c r="L970" s="4"/>
      <c r="M970" s="1"/>
    </row>
    <row r="971" spans="1:13" ht="12.7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2"/>
      <c r="K971" s="3"/>
      <c r="L971" s="4"/>
      <c r="M971" s="1"/>
    </row>
    <row r="972" spans="1:13" ht="12.7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2"/>
      <c r="K972" s="3"/>
      <c r="L972" s="4"/>
      <c r="M972" s="1"/>
    </row>
    <row r="973" spans="1:13" ht="12.7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2"/>
      <c r="K973" s="3"/>
      <c r="L973" s="4"/>
      <c r="M973" s="1"/>
    </row>
    <row r="974" spans="1:13" ht="12.7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2"/>
      <c r="K974" s="3"/>
      <c r="L974" s="4"/>
      <c r="M974" s="1"/>
    </row>
    <row r="975" spans="1:13" ht="12.7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2"/>
      <c r="K975" s="3"/>
      <c r="L975" s="4"/>
      <c r="M975" s="1"/>
    </row>
    <row r="976" spans="1:13" ht="12.7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2"/>
      <c r="K976" s="3"/>
      <c r="L976" s="4"/>
      <c r="M976" s="1"/>
    </row>
    <row r="977" spans="1:13" ht="12.7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2"/>
      <c r="K977" s="3"/>
      <c r="L977" s="4"/>
      <c r="M977" s="1"/>
    </row>
    <row r="978" spans="1:13" ht="12.7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2"/>
      <c r="K978" s="3"/>
      <c r="L978" s="4"/>
      <c r="M978" s="1"/>
    </row>
    <row r="979" spans="1:13" ht="12.7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2"/>
      <c r="K979" s="3"/>
      <c r="L979" s="4"/>
      <c r="M979" s="1"/>
    </row>
    <row r="980" spans="1:13" ht="12.7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2"/>
      <c r="K980" s="3"/>
      <c r="L980" s="4"/>
      <c r="M980" s="1"/>
    </row>
    <row r="981" spans="1:13" ht="12.7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2"/>
      <c r="K981" s="3"/>
      <c r="L981" s="4"/>
      <c r="M981" s="1"/>
    </row>
    <row r="982" spans="1:13" ht="12.7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2"/>
      <c r="K982" s="3"/>
      <c r="L982" s="4"/>
      <c r="M982" s="1"/>
    </row>
    <row r="983" spans="1:13" ht="12.7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2"/>
      <c r="K983" s="3"/>
      <c r="L983" s="4"/>
      <c r="M983" s="1"/>
    </row>
  </sheetData>
  <mergeCells count="99">
    <mergeCell ref="L2:L3"/>
    <mergeCell ref="E3:I3"/>
    <mergeCell ref="C4:K4"/>
    <mergeCell ref="C5:K5"/>
    <mergeCell ref="C6:K6"/>
    <mergeCell ref="C7:K7"/>
    <mergeCell ref="C8:K8"/>
    <mergeCell ref="C9:K9"/>
    <mergeCell ref="A2:A3"/>
    <mergeCell ref="B2:B3"/>
    <mergeCell ref="C2:D3"/>
    <mergeCell ref="E2:K2"/>
    <mergeCell ref="C10:K10"/>
    <mergeCell ref="E11:E12"/>
    <mergeCell ref="F11:F12"/>
    <mergeCell ref="G11:G12"/>
    <mergeCell ref="H11:H12"/>
    <mergeCell ref="I11:I12"/>
    <mergeCell ref="J11:J12"/>
    <mergeCell ref="K11:K12"/>
    <mergeCell ref="J13:J14"/>
    <mergeCell ref="K13:K14"/>
    <mergeCell ref="L13:L14"/>
    <mergeCell ref="C11:D11"/>
    <mergeCell ref="C13:D13"/>
    <mergeCell ref="F13:F14"/>
    <mergeCell ref="G13:G14"/>
    <mergeCell ref="H13:H14"/>
    <mergeCell ref="I13:I14"/>
    <mergeCell ref="L11:L12"/>
    <mergeCell ref="E13:E14"/>
    <mergeCell ref="L20:L21"/>
    <mergeCell ref="C15:D15"/>
    <mergeCell ref="K15:K16"/>
    <mergeCell ref="L15:L16"/>
    <mergeCell ref="E15:E16"/>
    <mergeCell ref="F15:F16"/>
    <mergeCell ref="G15:G16"/>
    <mergeCell ref="H15:H16"/>
    <mergeCell ref="I15:I16"/>
    <mergeCell ref="J15:J16"/>
    <mergeCell ref="L18:L19"/>
    <mergeCell ref="C17:K17"/>
    <mergeCell ref="C18:D18"/>
    <mergeCell ref="F18:F19"/>
    <mergeCell ref="G18:G19"/>
    <mergeCell ref="H18:H19"/>
    <mergeCell ref="I18:I19"/>
    <mergeCell ref="C20:D20"/>
    <mergeCell ref="K20:K21"/>
    <mergeCell ref="E18:E19"/>
    <mergeCell ref="F20:F21"/>
    <mergeCell ref="G20:G21"/>
    <mergeCell ref="H20:H21"/>
    <mergeCell ref="I20:I21"/>
    <mergeCell ref="J20:J21"/>
    <mergeCell ref="J18:J19"/>
    <mergeCell ref="E20:E21"/>
    <mergeCell ref="K18:K19"/>
    <mergeCell ref="C27:K27"/>
    <mergeCell ref="C28:D28"/>
    <mergeCell ref="F28:F29"/>
    <mergeCell ref="G28:G29"/>
    <mergeCell ref="H28:H29"/>
    <mergeCell ref="I28:I29"/>
    <mergeCell ref="C22:K22"/>
    <mergeCell ref="L23:L24"/>
    <mergeCell ref="L25:L26"/>
    <mergeCell ref="C30:D30"/>
    <mergeCell ref="K30:K31"/>
    <mergeCell ref="E30:E31"/>
    <mergeCell ref="L30:L31"/>
    <mergeCell ref="E28:E29"/>
    <mergeCell ref="F30:F31"/>
    <mergeCell ref="G30:G31"/>
    <mergeCell ref="H30:H31"/>
    <mergeCell ref="I30:I31"/>
    <mergeCell ref="J30:J31"/>
    <mergeCell ref="J28:J29"/>
    <mergeCell ref="K28:K29"/>
    <mergeCell ref="L28:L29"/>
    <mergeCell ref="B23:B24"/>
    <mergeCell ref="C23:D23"/>
    <mergeCell ref="E23:E24"/>
    <mergeCell ref="F23:F24"/>
    <mergeCell ref="G23:G24"/>
    <mergeCell ref="H23:H24"/>
    <mergeCell ref="I23:I24"/>
    <mergeCell ref="J23:J24"/>
    <mergeCell ref="K23:K24"/>
    <mergeCell ref="B25:B26"/>
    <mergeCell ref="C25:D25"/>
    <mergeCell ref="E25:E26"/>
    <mergeCell ref="F25:F26"/>
    <mergeCell ref="G25:G26"/>
    <mergeCell ref="H25:H26"/>
    <mergeCell ref="I25:I26"/>
    <mergeCell ref="J25:J26"/>
    <mergeCell ref="K25:K26"/>
  </mergeCells>
  <pageMargins left="0.25" right="0.25" top="0.75" bottom="0.75" header="0" footer="0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988"/>
  <sheetViews>
    <sheetView showGridLines="0" topLeftCell="B1" zoomScaleNormal="100" workbookViewId="0">
      <selection activeCell="M13" sqref="M13"/>
    </sheetView>
  </sheetViews>
  <sheetFormatPr defaultColWidth="14.42578125" defaultRowHeight="15" customHeight="1" x14ac:dyDescent="0.25"/>
  <cols>
    <col min="1" max="1" width="15.28515625" hidden="1" customWidth="1"/>
    <col min="2" max="2" width="4.85546875" customWidth="1"/>
    <col min="3" max="3" width="2" customWidth="1"/>
    <col min="4" max="4" width="24.28515625" customWidth="1"/>
    <col min="5" max="5" width="5.5703125" customWidth="1"/>
    <col min="6" max="6" width="1.85546875" customWidth="1"/>
    <col min="7" max="7" width="5.7109375" customWidth="1"/>
    <col min="8" max="8" width="1.85546875" customWidth="1"/>
    <col min="9" max="9" width="4.28515625" customWidth="1"/>
    <col min="10" max="10" width="8.7109375" customWidth="1"/>
    <col min="11" max="11" width="12.85546875" customWidth="1"/>
    <col min="12" max="12" width="16" customWidth="1"/>
  </cols>
  <sheetData>
    <row r="1" spans="1:12" ht="12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2"/>
      <c r="K1" s="3"/>
      <c r="L1" s="4"/>
    </row>
    <row r="2" spans="1:12" ht="12.75" customHeight="1" x14ac:dyDescent="0.25">
      <c r="A2" s="67" t="s">
        <v>2</v>
      </c>
      <c r="B2" s="67"/>
      <c r="C2" s="68" t="s">
        <v>3</v>
      </c>
      <c r="D2" s="46"/>
      <c r="E2" s="65" t="s">
        <v>4</v>
      </c>
      <c r="F2" s="58"/>
      <c r="G2" s="58"/>
      <c r="H2" s="58"/>
      <c r="I2" s="58"/>
      <c r="J2" s="58"/>
      <c r="K2" s="58"/>
      <c r="L2" s="64" t="s">
        <v>5</v>
      </c>
    </row>
    <row r="3" spans="1:12" ht="12.75" customHeight="1" x14ac:dyDescent="0.25">
      <c r="A3" s="48"/>
      <c r="B3" s="48"/>
      <c r="C3" s="51"/>
      <c r="D3" s="55"/>
      <c r="E3" s="65" t="s">
        <v>6</v>
      </c>
      <c r="F3" s="58"/>
      <c r="G3" s="58"/>
      <c r="H3" s="58"/>
      <c r="I3" s="59"/>
      <c r="J3" s="6" t="s">
        <v>7</v>
      </c>
      <c r="K3" s="7" t="s">
        <v>8</v>
      </c>
      <c r="L3" s="48"/>
    </row>
    <row r="4" spans="1:12" ht="12.75" customHeight="1" x14ac:dyDescent="0.25">
      <c r="A4" s="8" t="s">
        <v>10</v>
      </c>
      <c r="B4" s="8"/>
      <c r="C4" s="57" t="s">
        <v>11</v>
      </c>
      <c r="D4" s="58"/>
      <c r="E4" s="58"/>
      <c r="F4" s="58"/>
      <c r="G4" s="58"/>
      <c r="H4" s="58"/>
      <c r="I4" s="58"/>
      <c r="J4" s="58"/>
      <c r="K4" s="58"/>
      <c r="L4" s="7">
        <f t="shared" ref="L4:L8" si="0">L5</f>
        <v>70000000</v>
      </c>
    </row>
    <row r="5" spans="1:12" ht="12.75" customHeight="1" x14ac:dyDescent="0.25">
      <c r="A5" s="8" t="s">
        <v>12</v>
      </c>
      <c r="B5" s="6"/>
      <c r="C5" s="66" t="s">
        <v>13</v>
      </c>
      <c r="D5" s="58"/>
      <c r="E5" s="58"/>
      <c r="F5" s="58"/>
      <c r="G5" s="58"/>
      <c r="H5" s="58"/>
      <c r="I5" s="58"/>
      <c r="J5" s="58"/>
      <c r="K5" s="58"/>
      <c r="L5" s="7">
        <f t="shared" si="0"/>
        <v>70000000</v>
      </c>
    </row>
    <row r="6" spans="1:12" ht="12.75" customHeight="1" x14ac:dyDescent="0.25">
      <c r="A6" s="8" t="s">
        <v>14</v>
      </c>
      <c r="B6" s="6"/>
      <c r="C6" s="66" t="s">
        <v>15</v>
      </c>
      <c r="D6" s="58"/>
      <c r="E6" s="58"/>
      <c r="F6" s="58"/>
      <c r="G6" s="58"/>
      <c r="H6" s="58"/>
      <c r="I6" s="58"/>
      <c r="J6" s="58"/>
      <c r="K6" s="58"/>
      <c r="L6" s="7">
        <f t="shared" si="0"/>
        <v>70000000</v>
      </c>
    </row>
    <row r="7" spans="1:12" ht="12.75" customHeight="1" x14ac:dyDescent="0.25">
      <c r="A7" s="8" t="s">
        <v>16</v>
      </c>
      <c r="B7" s="6"/>
      <c r="C7" s="57" t="s">
        <v>17</v>
      </c>
      <c r="D7" s="58"/>
      <c r="E7" s="58"/>
      <c r="F7" s="58"/>
      <c r="G7" s="58"/>
      <c r="H7" s="58"/>
      <c r="I7" s="58"/>
      <c r="J7" s="58"/>
      <c r="K7" s="58"/>
      <c r="L7" s="9">
        <f t="shared" si="0"/>
        <v>70000000</v>
      </c>
    </row>
    <row r="8" spans="1:12" ht="25.5" customHeight="1" x14ac:dyDescent="0.25">
      <c r="A8" s="8" t="s">
        <v>18</v>
      </c>
      <c r="B8" s="6"/>
      <c r="C8" s="66" t="s">
        <v>19</v>
      </c>
      <c r="D8" s="58"/>
      <c r="E8" s="58"/>
      <c r="F8" s="58"/>
      <c r="G8" s="58"/>
      <c r="H8" s="58"/>
      <c r="I8" s="58"/>
      <c r="J8" s="58"/>
      <c r="K8" s="58"/>
      <c r="L8" s="9">
        <f t="shared" si="0"/>
        <v>70000000</v>
      </c>
    </row>
    <row r="9" spans="1:12" ht="12.75" customHeight="1" x14ac:dyDescent="0.25">
      <c r="A9" s="10" t="str">
        <f>IF(B9=100%,"","Selisih "&amp;(ROUND((B9-100%)*100,2)&amp;"%"))</f>
        <v>Selisih -100%</v>
      </c>
      <c r="B9" s="11"/>
      <c r="C9" s="57" t="s">
        <v>77</v>
      </c>
      <c r="D9" s="58"/>
      <c r="E9" s="58"/>
      <c r="F9" s="58"/>
      <c r="G9" s="58"/>
      <c r="H9" s="58"/>
      <c r="I9" s="58"/>
      <c r="J9" s="58"/>
      <c r="K9" s="58"/>
      <c r="L9" s="9">
        <f>L12+L15+L20+L25</f>
        <v>70000000</v>
      </c>
    </row>
    <row r="10" spans="1:12" ht="25.5" hidden="1" customHeight="1" x14ac:dyDescent="0.25">
      <c r="A10" s="13"/>
      <c r="B10" s="56"/>
      <c r="C10" s="45" t="s">
        <v>22</v>
      </c>
      <c r="D10" s="46"/>
      <c r="E10" s="50">
        <v>0</v>
      </c>
      <c r="F10" s="52"/>
      <c r="G10" s="52"/>
      <c r="H10" s="52"/>
      <c r="I10" s="54"/>
      <c r="J10" s="56" t="s">
        <v>43</v>
      </c>
      <c r="K10" s="47"/>
      <c r="L10" s="47">
        <f>E10*K10</f>
        <v>0</v>
      </c>
    </row>
    <row r="11" spans="1:12" ht="19.5" hidden="1" customHeight="1" x14ac:dyDescent="0.25">
      <c r="A11" s="15"/>
      <c r="B11" s="48"/>
      <c r="C11" s="15"/>
      <c r="D11" s="16" t="s">
        <v>78</v>
      </c>
      <c r="E11" s="51"/>
      <c r="F11" s="53"/>
      <c r="G11" s="53"/>
      <c r="H11" s="53"/>
      <c r="I11" s="55"/>
      <c r="J11" s="48"/>
      <c r="K11" s="48"/>
      <c r="L11" s="48"/>
    </row>
    <row r="12" spans="1:12" ht="25.5" customHeight="1" x14ac:dyDescent="0.25">
      <c r="A12" s="10" t="str">
        <f>IF(B12&lt;=30%,"","Selisih "&amp;(ROUND((B12-30%)*100,2)&amp;"%"))</f>
        <v/>
      </c>
      <c r="B12" s="11"/>
      <c r="C12" s="57" t="s">
        <v>27</v>
      </c>
      <c r="D12" s="58"/>
      <c r="E12" s="58"/>
      <c r="F12" s="58"/>
      <c r="G12" s="58"/>
      <c r="H12" s="58"/>
      <c r="I12" s="58"/>
      <c r="J12" s="58"/>
      <c r="K12" s="58"/>
      <c r="L12" s="9">
        <f>SUM(L13:L14)</f>
        <v>60000000</v>
      </c>
    </row>
    <row r="13" spans="1:12" ht="25.5" customHeight="1" x14ac:dyDescent="0.25">
      <c r="A13" s="13"/>
      <c r="B13" s="14"/>
      <c r="C13" s="45" t="s">
        <v>22</v>
      </c>
      <c r="D13" s="46"/>
      <c r="E13" s="69">
        <v>42</v>
      </c>
      <c r="F13" s="62" t="s">
        <v>0</v>
      </c>
      <c r="G13" s="62">
        <v>60</v>
      </c>
      <c r="H13" s="62" t="s">
        <v>0</v>
      </c>
      <c r="I13" s="63"/>
      <c r="J13" s="56" t="s">
        <v>28</v>
      </c>
      <c r="K13" s="47">
        <v>60000000</v>
      </c>
      <c r="L13" s="47">
        <f>K13</f>
        <v>60000000</v>
      </c>
    </row>
    <row r="14" spans="1:12" ht="45.75" customHeight="1" x14ac:dyDescent="0.25">
      <c r="A14" s="15"/>
      <c r="B14" s="18"/>
      <c r="C14" s="15"/>
      <c r="D14" s="27" t="s">
        <v>158</v>
      </c>
      <c r="E14" s="51"/>
      <c r="F14" s="53"/>
      <c r="G14" s="53"/>
      <c r="H14" s="53"/>
      <c r="I14" s="55"/>
      <c r="J14" s="48"/>
      <c r="K14" s="48"/>
      <c r="L14" s="48"/>
    </row>
    <row r="15" spans="1:12" ht="25.5" customHeight="1" x14ac:dyDescent="0.25">
      <c r="A15" s="10" t="str">
        <f>IF(B15&lt;=30%,"","Selisih "&amp;(ROUND((B15-30%)*100,2)&amp;"%"))</f>
        <v/>
      </c>
      <c r="B15" s="11"/>
      <c r="C15" s="57" t="s">
        <v>29</v>
      </c>
      <c r="D15" s="58"/>
      <c r="E15" s="58"/>
      <c r="F15" s="58"/>
      <c r="G15" s="58"/>
      <c r="H15" s="58"/>
      <c r="I15" s="58"/>
      <c r="J15" s="58"/>
      <c r="K15" s="58"/>
      <c r="L15" s="9">
        <f>SUM(L16:L19)</f>
        <v>7000000</v>
      </c>
    </row>
    <row r="16" spans="1:12" ht="32.25" customHeight="1" x14ac:dyDescent="0.25">
      <c r="A16" s="13"/>
      <c r="B16" s="14"/>
      <c r="C16" s="70" t="s">
        <v>22</v>
      </c>
      <c r="D16" s="46"/>
      <c r="E16" s="50">
        <v>1</v>
      </c>
      <c r="F16" s="52"/>
      <c r="G16" s="52"/>
      <c r="H16" s="52"/>
      <c r="I16" s="54"/>
      <c r="J16" s="71" t="s">
        <v>23</v>
      </c>
      <c r="K16" s="47">
        <v>3000000</v>
      </c>
      <c r="L16" s="47">
        <f>E16*K16</f>
        <v>3000000</v>
      </c>
    </row>
    <row r="17" spans="1:12" ht="35.25" customHeight="1" x14ac:dyDescent="0.25">
      <c r="A17" s="15"/>
      <c r="B17" s="18"/>
      <c r="C17" s="19"/>
      <c r="D17" s="28" t="s">
        <v>47</v>
      </c>
      <c r="E17" s="51"/>
      <c r="F17" s="53"/>
      <c r="G17" s="53"/>
      <c r="H17" s="53"/>
      <c r="I17" s="55"/>
      <c r="J17" s="48"/>
      <c r="K17" s="48"/>
      <c r="L17" s="48"/>
    </row>
    <row r="18" spans="1:12" ht="25.5" customHeight="1" x14ac:dyDescent="0.25">
      <c r="A18" s="13"/>
      <c r="B18" s="14"/>
      <c r="C18" s="70" t="s">
        <v>22</v>
      </c>
      <c r="D18" s="46"/>
      <c r="E18" s="75">
        <v>20</v>
      </c>
      <c r="F18" s="52"/>
      <c r="G18" s="52"/>
      <c r="H18" s="52"/>
      <c r="I18" s="54"/>
      <c r="J18" s="71" t="s">
        <v>43</v>
      </c>
      <c r="K18" s="47">
        <v>200000</v>
      </c>
      <c r="L18" s="47">
        <f>E18*K18</f>
        <v>4000000</v>
      </c>
    </row>
    <row r="19" spans="1:12" ht="21.75" customHeight="1" x14ac:dyDescent="0.25">
      <c r="A19" s="15"/>
      <c r="B19" s="18"/>
      <c r="C19" s="19"/>
      <c r="D19" s="27" t="s">
        <v>65</v>
      </c>
      <c r="E19" s="51"/>
      <c r="F19" s="53"/>
      <c r="G19" s="53"/>
      <c r="H19" s="53"/>
      <c r="I19" s="55"/>
      <c r="J19" s="48"/>
      <c r="K19" s="48"/>
      <c r="L19" s="48"/>
    </row>
    <row r="20" spans="1:12" ht="12.75" customHeight="1" x14ac:dyDescent="0.25">
      <c r="A20" s="10"/>
      <c r="B20" s="12"/>
      <c r="C20" s="57" t="s">
        <v>21</v>
      </c>
      <c r="D20" s="58"/>
      <c r="E20" s="58"/>
      <c r="F20" s="58"/>
      <c r="G20" s="58"/>
      <c r="H20" s="58"/>
      <c r="I20" s="58"/>
      <c r="J20" s="58"/>
      <c r="K20" s="58"/>
      <c r="L20" s="9">
        <f>SUM(L21:L24)</f>
        <v>1800000</v>
      </c>
    </row>
    <row r="21" spans="1:12" ht="25.5" customHeight="1" x14ac:dyDescent="0.25">
      <c r="A21" s="13"/>
      <c r="B21" s="56"/>
      <c r="C21" s="45" t="s">
        <v>22</v>
      </c>
      <c r="D21" s="46"/>
      <c r="E21" s="50">
        <v>1</v>
      </c>
      <c r="F21" s="52"/>
      <c r="G21" s="52"/>
      <c r="H21" s="52"/>
      <c r="I21" s="54"/>
      <c r="J21" s="71" t="s">
        <v>23</v>
      </c>
      <c r="K21" s="47">
        <v>950000</v>
      </c>
      <c r="L21" s="47">
        <f>E21*K21</f>
        <v>950000</v>
      </c>
    </row>
    <row r="22" spans="1:12" ht="18.75" customHeight="1" x14ac:dyDescent="0.25">
      <c r="A22" s="15"/>
      <c r="B22" s="48"/>
      <c r="C22" s="15"/>
      <c r="D22" s="27" t="s">
        <v>92</v>
      </c>
      <c r="E22" s="51"/>
      <c r="F22" s="53"/>
      <c r="G22" s="53"/>
      <c r="H22" s="53"/>
      <c r="I22" s="55"/>
      <c r="J22" s="48"/>
      <c r="K22" s="48"/>
      <c r="L22" s="48"/>
    </row>
    <row r="23" spans="1:12" ht="25.5" customHeight="1" x14ac:dyDescent="0.25">
      <c r="A23" s="13"/>
      <c r="B23" s="56"/>
      <c r="C23" s="45" t="s">
        <v>22</v>
      </c>
      <c r="D23" s="46"/>
      <c r="E23" s="50">
        <v>1</v>
      </c>
      <c r="F23" s="52"/>
      <c r="G23" s="52"/>
      <c r="H23" s="52"/>
      <c r="I23" s="54"/>
      <c r="J23" s="71" t="s">
        <v>23</v>
      </c>
      <c r="K23" s="47">
        <v>850000</v>
      </c>
      <c r="L23" s="47">
        <f>E23*K23</f>
        <v>850000</v>
      </c>
    </row>
    <row r="24" spans="1:12" ht="26.25" customHeight="1" x14ac:dyDescent="0.25">
      <c r="A24" s="15"/>
      <c r="B24" s="48"/>
      <c r="C24" s="15"/>
      <c r="D24" s="27" t="s">
        <v>84</v>
      </c>
      <c r="E24" s="51"/>
      <c r="F24" s="53"/>
      <c r="G24" s="53"/>
      <c r="H24" s="53"/>
      <c r="I24" s="55"/>
      <c r="J24" s="48"/>
      <c r="K24" s="48"/>
      <c r="L24" s="48"/>
    </row>
    <row r="25" spans="1:12" ht="12.75" customHeight="1" x14ac:dyDescent="0.25">
      <c r="A25" s="12" t="str">
        <f>IF(B25&gt;=10%,IF(B25&lt;=50%,"","Selisih "&amp;ROUND((B25-50%)*100,2)&amp;"%"),"Selisih "&amp;ROUND((B25-10%)*100,2)&amp;"%")</f>
        <v>Selisih -10%</v>
      </c>
      <c r="B25" s="11"/>
      <c r="C25" s="57" t="s">
        <v>33</v>
      </c>
      <c r="D25" s="58"/>
      <c r="E25" s="58"/>
      <c r="F25" s="58"/>
      <c r="G25" s="58"/>
      <c r="H25" s="58"/>
      <c r="I25" s="58"/>
      <c r="J25" s="58"/>
      <c r="K25" s="58"/>
      <c r="L25" s="9">
        <f>SUM(L26:L27)</f>
        <v>1200000</v>
      </c>
    </row>
    <row r="26" spans="1:12" ht="25.5" customHeight="1" x14ac:dyDescent="0.25">
      <c r="A26" s="13"/>
      <c r="B26" s="14"/>
      <c r="C26" s="70" t="s">
        <v>22</v>
      </c>
      <c r="D26" s="46"/>
      <c r="E26" s="50">
        <v>1</v>
      </c>
      <c r="F26" s="52"/>
      <c r="G26" s="52"/>
      <c r="H26" s="52"/>
      <c r="I26" s="54"/>
      <c r="J26" s="71" t="s">
        <v>146</v>
      </c>
      <c r="K26" s="47">
        <v>1200000</v>
      </c>
      <c r="L26" s="47">
        <f>E26*K26</f>
        <v>1200000</v>
      </c>
    </row>
    <row r="27" spans="1:12" ht="24" customHeight="1" x14ac:dyDescent="0.25">
      <c r="A27" s="15"/>
      <c r="B27" s="18"/>
      <c r="C27" s="19"/>
      <c r="D27" s="27" t="s">
        <v>159</v>
      </c>
      <c r="E27" s="51"/>
      <c r="F27" s="53"/>
      <c r="G27" s="53"/>
      <c r="H27" s="53"/>
      <c r="I27" s="55"/>
      <c r="J27" s="48"/>
      <c r="K27" s="48"/>
      <c r="L27" s="48"/>
    </row>
    <row r="28" spans="1:12" ht="25.5" hidden="1" customHeight="1" x14ac:dyDescent="0.25">
      <c r="A28" s="13"/>
      <c r="B28" s="14"/>
      <c r="C28" s="70" t="s">
        <v>22</v>
      </c>
      <c r="D28" s="46"/>
      <c r="E28" s="50">
        <v>0</v>
      </c>
      <c r="F28" s="52"/>
      <c r="G28" s="52"/>
      <c r="H28" s="52"/>
      <c r="I28" s="54"/>
      <c r="J28" s="56" t="s">
        <v>23</v>
      </c>
      <c r="K28" s="47">
        <v>650000</v>
      </c>
      <c r="L28" s="47">
        <f>E28*K28</f>
        <v>0</v>
      </c>
    </row>
    <row r="29" spans="1:12" ht="25.5" hidden="1" customHeight="1" x14ac:dyDescent="0.25">
      <c r="A29" s="15"/>
      <c r="B29" s="18"/>
      <c r="C29" s="19"/>
      <c r="D29" s="16" t="s">
        <v>55</v>
      </c>
      <c r="E29" s="51"/>
      <c r="F29" s="53"/>
      <c r="G29" s="53"/>
      <c r="H29" s="53"/>
      <c r="I29" s="55"/>
      <c r="J29" s="48"/>
      <c r="K29" s="48"/>
      <c r="L29" s="48"/>
    </row>
    <row r="30" spans="1:12" ht="25.5" hidden="1" customHeight="1" x14ac:dyDescent="0.25">
      <c r="A30" s="13"/>
      <c r="B30" s="14"/>
      <c r="C30" s="70" t="s">
        <v>22</v>
      </c>
      <c r="D30" s="46"/>
      <c r="E30" s="50">
        <v>0</v>
      </c>
      <c r="F30" s="52"/>
      <c r="G30" s="52"/>
      <c r="H30" s="52"/>
      <c r="I30" s="54"/>
      <c r="J30" s="56" t="s">
        <v>23</v>
      </c>
      <c r="K30" s="47">
        <v>2500000</v>
      </c>
      <c r="L30" s="47">
        <f>E30*K30</f>
        <v>0</v>
      </c>
    </row>
    <row r="31" spans="1:12" ht="19.5" hidden="1" customHeight="1" x14ac:dyDescent="0.25">
      <c r="A31" s="15"/>
      <c r="B31" s="18"/>
      <c r="C31" s="19"/>
      <c r="D31" s="16" t="s">
        <v>67</v>
      </c>
      <c r="E31" s="51"/>
      <c r="F31" s="53"/>
      <c r="G31" s="53"/>
      <c r="H31" s="53"/>
      <c r="I31" s="55"/>
      <c r="J31" s="48"/>
      <c r="K31" s="48"/>
      <c r="L31" s="48"/>
    </row>
    <row r="32" spans="1:12" ht="12.75" hidden="1" customHeight="1" x14ac:dyDescent="0.25">
      <c r="A32" s="10" t="str">
        <f>IF(B32&lt;=10%,"","Selisih "&amp;(ROUND((B32-10%)*100,2)&amp;"%"))</f>
        <v/>
      </c>
      <c r="B32" s="11"/>
      <c r="C32" s="57" t="s">
        <v>40</v>
      </c>
      <c r="D32" s="58"/>
      <c r="E32" s="58"/>
      <c r="F32" s="58"/>
      <c r="G32" s="58"/>
      <c r="H32" s="58"/>
      <c r="I32" s="58"/>
      <c r="J32" s="58"/>
      <c r="K32" s="58"/>
      <c r="L32" s="9">
        <f>SUM(L33,L35)</f>
        <v>0</v>
      </c>
    </row>
    <row r="33" spans="1:12" ht="25.5" hidden="1" customHeight="1" x14ac:dyDescent="0.25">
      <c r="A33" s="13"/>
      <c r="B33" s="14"/>
      <c r="C33" s="70" t="s">
        <v>22</v>
      </c>
      <c r="D33" s="46"/>
      <c r="E33" s="50">
        <v>0</v>
      </c>
      <c r="F33" s="52"/>
      <c r="G33" s="52"/>
      <c r="H33" s="52"/>
      <c r="I33" s="54"/>
      <c r="J33" s="56" t="s">
        <v>81</v>
      </c>
      <c r="K33" s="47">
        <v>1200000</v>
      </c>
      <c r="L33" s="47">
        <f>E33*K33</f>
        <v>0</v>
      </c>
    </row>
    <row r="34" spans="1:12" ht="21.75" hidden="1" customHeight="1" x14ac:dyDescent="0.25">
      <c r="A34" s="15"/>
      <c r="B34" s="18"/>
      <c r="C34" s="19"/>
      <c r="D34" s="16" t="s">
        <v>82</v>
      </c>
      <c r="E34" s="51"/>
      <c r="F34" s="53"/>
      <c r="G34" s="53"/>
      <c r="H34" s="53"/>
      <c r="I34" s="55"/>
      <c r="J34" s="48"/>
      <c r="K34" s="48"/>
      <c r="L34" s="48"/>
    </row>
    <row r="35" spans="1:12" ht="31.5" hidden="1" customHeight="1" x14ac:dyDescent="0.25">
      <c r="A35" s="13"/>
      <c r="B35" s="14"/>
      <c r="C35" s="45" t="s">
        <v>22</v>
      </c>
      <c r="D35" s="46"/>
      <c r="E35" s="50">
        <v>0</v>
      </c>
      <c r="F35" s="52"/>
      <c r="G35" s="52"/>
      <c r="H35" s="52"/>
      <c r="I35" s="54"/>
      <c r="J35" s="56" t="s">
        <v>43</v>
      </c>
      <c r="K35" s="47">
        <v>135000</v>
      </c>
      <c r="L35" s="47">
        <f>E35*K35</f>
        <v>0</v>
      </c>
    </row>
    <row r="36" spans="1:12" ht="18.75" hidden="1" customHeight="1" x14ac:dyDescent="0.25">
      <c r="A36" s="15"/>
      <c r="B36" s="18"/>
      <c r="C36" s="15"/>
      <c r="D36" s="16" t="s">
        <v>76</v>
      </c>
      <c r="E36" s="51"/>
      <c r="F36" s="53"/>
      <c r="G36" s="53"/>
      <c r="H36" s="53"/>
      <c r="I36" s="55"/>
      <c r="J36" s="48"/>
      <c r="K36" s="48"/>
      <c r="L36" s="48"/>
    </row>
    <row r="37" spans="1:12" ht="12.7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2"/>
      <c r="K37" s="3"/>
      <c r="L37" s="4"/>
    </row>
    <row r="38" spans="1:12" ht="12.7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2"/>
      <c r="K38" s="3"/>
      <c r="L38" s="4"/>
    </row>
    <row r="39" spans="1:12" ht="12.7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2"/>
      <c r="K39" s="3"/>
      <c r="L39" s="4"/>
    </row>
    <row r="40" spans="1:12" ht="12.7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2"/>
      <c r="K40" s="3"/>
      <c r="L40" s="4"/>
    </row>
    <row r="41" spans="1:12" ht="12.7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2"/>
      <c r="K41" s="3"/>
      <c r="L41" s="4"/>
    </row>
    <row r="42" spans="1:12" ht="12.7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2"/>
      <c r="K42" s="3"/>
      <c r="L42" s="4"/>
    </row>
    <row r="43" spans="1:12" ht="12.7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2"/>
      <c r="K43" s="3"/>
      <c r="L43" s="4"/>
    </row>
    <row r="44" spans="1:12" ht="12.7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2"/>
      <c r="K44" s="3"/>
      <c r="L44" s="4"/>
    </row>
    <row r="45" spans="1:12" ht="12.7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2"/>
      <c r="K45" s="3"/>
      <c r="L45" s="4"/>
    </row>
    <row r="46" spans="1:12" ht="12.7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2"/>
      <c r="K46" s="3"/>
      <c r="L46" s="4"/>
    </row>
    <row r="47" spans="1:12" ht="12.7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2"/>
      <c r="K47" s="3"/>
      <c r="L47" s="4"/>
    </row>
    <row r="48" spans="1:12" ht="12.7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2"/>
      <c r="K48" s="3"/>
      <c r="L48" s="4"/>
    </row>
    <row r="49" spans="1:12" ht="12.7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2"/>
      <c r="K49" s="3"/>
      <c r="L49" s="4"/>
    </row>
    <row r="50" spans="1:12" ht="12.7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2"/>
      <c r="K50" s="3"/>
      <c r="L50" s="4"/>
    </row>
    <row r="51" spans="1:12" ht="12.7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2"/>
      <c r="K51" s="3"/>
      <c r="L51" s="4"/>
    </row>
    <row r="52" spans="1:12" ht="12.7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2"/>
      <c r="K52" s="3"/>
      <c r="L52" s="4"/>
    </row>
    <row r="53" spans="1:12" ht="12.7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2"/>
      <c r="K53" s="3"/>
      <c r="L53" s="4"/>
    </row>
    <row r="54" spans="1:12" ht="12.7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2"/>
      <c r="K54" s="3"/>
      <c r="L54" s="4"/>
    </row>
    <row r="55" spans="1:12" ht="12.7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2"/>
      <c r="K55" s="3"/>
      <c r="L55" s="4"/>
    </row>
    <row r="56" spans="1:12" ht="12.7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2"/>
      <c r="K56" s="3"/>
      <c r="L56" s="4"/>
    </row>
    <row r="57" spans="1:12" ht="12.7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2"/>
      <c r="K57" s="3"/>
      <c r="L57" s="4"/>
    </row>
    <row r="58" spans="1:12" ht="12.7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2"/>
      <c r="K58" s="3"/>
      <c r="L58" s="4"/>
    </row>
    <row r="59" spans="1:12" ht="12.7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2"/>
      <c r="K59" s="3"/>
      <c r="L59" s="4"/>
    </row>
    <row r="60" spans="1:12" ht="12.7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2"/>
      <c r="K60" s="3"/>
      <c r="L60" s="4"/>
    </row>
    <row r="61" spans="1:12" ht="12.7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2"/>
      <c r="K61" s="3"/>
      <c r="L61" s="4"/>
    </row>
    <row r="62" spans="1:12" ht="12.7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2"/>
      <c r="K62" s="3"/>
      <c r="L62" s="4"/>
    </row>
    <row r="63" spans="1:12" ht="12.7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2"/>
      <c r="K63" s="3"/>
      <c r="L63" s="4"/>
    </row>
    <row r="64" spans="1:12" ht="12.7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2"/>
      <c r="K64" s="3"/>
      <c r="L64" s="4"/>
    </row>
    <row r="65" spans="1:12" ht="12.7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2"/>
      <c r="K65" s="3"/>
      <c r="L65" s="4"/>
    </row>
    <row r="66" spans="1:12" ht="12.7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2"/>
      <c r="K66" s="3"/>
      <c r="L66" s="4"/>
    </row>
    <row r="67" spans="1:12" ht="12.7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2"/>
      <c r="K67" s="3"/>
      <c r="L67" s="4"/>
    </row>
    <row r="68" spans="1:12" ht="12.7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2"/>
      <c r="K68" s="3"/>
      <c r="L68" s="4"/>
    </row>
    <row r="69" spans="1:12" ht="12.7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2"/>
      <c r="K69" s="3"/>
      <c r="L69" s="4"/>
    </row>
    <row r="70" spans="1:12" ht="12.7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2"/>
      <c r="K70" s="3"/>
      <c r="L70" s="4"/>
    </row>
    <row r="71" spans="1:12" ht="12.7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2"/>
      <c r="K71" s="3"/>
      <c r="L71" s="4"/>
    </row>
    <row r="72" spans="1:12" ht="12.7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2"/>
      <c r="K72" s="3"/>
      <c r="L72" s="4"/>
    </row>
    <row r="73" spans="1:12" ht="12.7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2"/>
      <c r="K73" s="3"/>
      <c r="L73" s="4"/>
    </row>
    <row r="74" spans="1:12" ht="12.7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2"/>
      <c r="K74" s="3"/>
      <c r="L74" s="4"/>
    </row>
    <row r="75" spans="1:12" ht="12.7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2"/>
      <c r="K75" s="3"/>
      <c r="L75" s="4"/>
    </row>
    <row r="76" spans="1:12" ht="12.7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2"/>
      <c r="K76" s="3"/>
      <c r="L76" s="4"/>
    </row>
    <row r="77" spans="1:12" ht="12.7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2"/>
      <c r="K77" s="3"/>
      <c r="L77" s="4"/>
    </row>
    <row r="78" spans="1:12" ht="12.7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2"/>
      <c r="K78" s="3"/>
      <c r="L78" s="4"/>
    </row>
    <row r="79" spans="1:12" ht="12.7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2"/>
      <c r="K79" s="3"/>
      <c r="L79" s="4"/>
    </row>
    <row r="80" spans="1:12" ht="12.7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2"/>
      <c r="K80" s="3"/>
      <c r="L80" s="4"/>
    </row>
    <row r="81" spans="1:12" ht="12.7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2"/>
      <c r="K81" s="3"/>
      <c r="L81" s="4"/>
    </row>
    <row r="82" spans="1:12" ht="12.7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2"/>
      <c r="K82" s="3"/>
      <c r="L82" s="4"/>
    </row>
    <row r="83" spans="1:12" ht="12.7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2"/>
      <c r="K83" s="3"/>
      <c r="L83" s="4"/>
    </row>
    <row r="84" spans="1:12" ht="12.7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2"/>
      <c r="K84" s="3"/>
      <c r="L84" s="4"/>
    </row>
    <row r="85" spans="1:12" ht="12.7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2"/>
      <c r="K85" s="3"/>
      <c r="L85" s="4"/>
    </row>
    <row r="86" spans="1:12" ht="12.7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2"/>
      <c r="K86" s="3"/>
      <c r="L86" s="4"/>
    </row>
    <row r="87" spans="1:12" ht="12.7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2"/>
      <c r="K87" s="3"/>
      <c r="L87" s="4"/>
    </row>
    <row r="88" spans="1:12" ht="12.7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2"/>
      <c r="K88" s="3"/>
      <c r="L88" s="4"/>
    </row>
    <row r="89" spans="1:12" ht="12.7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2"/>
      <c r="K89" s="3"/>
      <c r="L89" s="4"/>
    </row>
    <row r="90" spans="1:12" ht="12.7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2"/>
      <c r="K90" s="3"/>
      <c r="L90" s="4"/>
    </row>
    <row r="91" spans="1:12" ht="12.7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2"/>
      <c r="K91" s="3"/>
      <c r="L91" s="4"/>
    </row>
    <row r="92" spans="1:12" ht="12.7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2"/>
      <c r="K92" s="3"/>
      <c r="L92" s="4"/>
    </row>
    <row r="93" spans="1:12" ht="12.7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2"/>
      <c r="K93" s="3"/>
      <c r="L93" s="4"/>
    </row>
    <row r="94" spans="1:12" ht="12.7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2"/>
      <c r="K94" s="3"/>
      <c r="L94" s="4"/>
    </row>
    <row r="95" spans="1:12" ht="12.7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2"/>
      <c r="K95" s="3"/>
      <c r="L95" s="4"/>
    </row>
    <row r="96" spans="1:12" ht="12.7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2"/>
      <c r="K96" s="3"/>
      <c r="L96" s="4"/>
    </row>
    <row r="97" spans="1:12" ht="12.7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2"/>
      <c r="K97" s="3"/>
      <c r="L97" s="4"/>
    </row>
    <row r="98" spans="1:12" ht="12.7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2"/>
      <c r="K98" s="3"/>
      <c r="L98" s="4"/>
    </row>
    <row r="99" spans="1:12" ht="12.7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2"/>
      <c r="K99" s="3"/>
      <c r="L99" s="4"/>
    </row>
    <row r="100" spans="1:12" ht="12.7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2"/>
      <c r="K100" s="3"/>
      <c r="L100" s="4"/>
    </row>
    <row r="101" spans="1:12" ht="12.7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2"/>
      <c r="K101" s="3"/>
      <c r="L101" s="4"/>
    </row>
    <row r="102" spans="1:12" ht="12.7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2"/>
      <c r="K102" s="3"/>
      <c r="L102" s="4"/>
    </row>
    <row r="103" spans="1:12" ht="12.7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2"/>
      <c r="K103" s="3"/>
      <c r="L103" s="4"/>
    </row>
    <row r="104" spans="1:12" ht="12.7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2"/>
      <c r="K104" s="3"/>
      <c r="L104" s="4"/>
    </row>
    <row r="105" spans="1:12" ht="12.7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2"/>
      <c r="K105" s="3"/>
      <c r="L105" s="4"/>
    </row>
    <row r="106" spans="1:12" ht="12.7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2"/>
      <c r="K106" s="3"/>
      <c r="L106" s="4"/>
    </row>
    <row r="107" spans="1:12" ht="12.7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2"/>
      <c r="K107" s="3"/>
      <c r="L107" s="4"/>
    </row>
    <row r="108" spans="1:12" ht="12.7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2"/>
      <c r="K108" s="3"/>
      <c r="L108" s="4"/>
    </row>
    <row r="109" spans="1:12" ht="12.7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2"/>
      <c r="K109" s="3"/>
      <c r="L109" s="4"/>
    </row>
    <row r="110" spans="1:12" ht="12.7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2"/>
      <c r="K110" s="3"/>
      <c r="L110" s="4"/>
    </row>
    <row r="111" spans="1:12" ht="12.7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2"/>
      <c r="K111" s="3"/>
      <c r="L111" s="4"/>
    </row>
    <row r="112" spans="1:12" ht="12.7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2"/>
      <c r="K112" s="3"/>
      <c r="L112" s="4"/>
    </row>
    <row r="113" spans="1:12" ht="12.7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2"/>
      <c r="K113" s="3"/>
      <c r="L113" s="4"/>
    </row>
    <row r="114" spans="1:12" ht="12.7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2"/>
      <c r="K114" s="3"/>
      <c r="L114" s="4"/>
    </row>
    <row r="115" spans="1:12" ht="12.7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2"/>
      <c r="K115" s="3"/>
      <c r="L115" s="4"/>
    </row>
    <row r="116" spans="1:12" ht="12.7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2"/>
      <c r="K116" s="3"/>
      <c r="L116" s="4"/>
    </row>
    <row r="117" spans="1:12" ht="12.7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2"/>
      <c r="K117" s="3"/>
      <c r="L117" s="4"/>
    </row>
    <row r="118" spans="1:12" ht="12.7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2"/>
      <c r="K118" s="3"/>
      <c r="L118" s="4"/>
    </row>
    <row r="119" spans="1:12" ht="12.7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2"/>
      <c r="K119" s="3"/>
      <c r="L119" s="4"/>
    </row>
    <row r="120" spans="1:12" ht="12.7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2"/>
      <c r="K120" s="3"/>
      <c r="L120" s="4"/>
    </row>
    <row r="121" spans="1:12" ht="12.7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2"/>
      <c r="K121" s="3"/>
      <c r="L121" s="4"/>
    </row>
    <row r="122" spans="1:12" ht="12.7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2"/>
      <c r="K122" s="3"/>
      <c r="L122" s="4"/>
    </row>
    <row r="123" spans="1:12" ht="12.7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2"/>
      <c r="K123" s="3"/>
      <c r="L123" s="4"/>
    </row>
    <row r="124" spans="1:12" ht="12.7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2"/>
      <c r="K124" s="3"/>
      <c r="L124" s="4"/>
    </row>
    <row r="125" spans="1:12" ht="12.7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2"/>
      <c r="K125" s="3"/>
      <c r="L125" s="4"/>
    </row>
    <row r="126" spans="1:12" ht="12.7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2"/>
      <c r="K126" s="3"/>
      <c r="L126" s="4"/>
    </row>
    <row r="127" spans="1:12" ht="12.7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2"/>
      <c r="K127" s="3"/>
      <c r="L127" s="4"/>
    </row>
    <row r="128" spans="1:12" ht="12.7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2"/>
      <c r="K128" s="3"/>
      <c r="L128" s="4"/>
    </row>
    <row r="129" spans="1:12" ht="12.7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2"/>
      <c r="K129" s="3"/>
      <c r="L129" s="4"/>
    </row>
    <row r="130" spans="1:12" ht="12.7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2"/>
      <c r="K130" s="3"/>
      <c r="L130" s="4"/>
    </row>
    <row r="131" spans="1:12" ht="12.7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2"/>
      <c r="K131" s="3"/>
      <c r="L131" s="4"/>
    </row>
    <row r="132" spans="1:12" ht="12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2"/>
      <c r="K132" s="3"/>
      <c r="L132" s="4"/>
    </row>
    <row r="133" spans="1:12" ht="12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2"/>
      <c r="K133" s="3"/>
      <c r="L133" s="4"/>
    </row>
    <row r="134" spans="1:12" ht="12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2"/>
      <c r="K134" s="3"/>
      <c r="L134" s="4"/>
    </row>
    <row r="135" spans="1:12" ht="12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2"/>
      <c r="K135" s="3"/>
      <c r="L135" s="4"/>
    </row>
    <row r="136" spans="1:12" ht="12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2"/>
      <c r="K136" s="3"/>
      <c r="L136" s="4"/>
    </row>
    <row r="137" spans="1:12" ht="12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2"/>
      <c r="K137" s="3"/>
      <c r="L137" s="4"/>
    </row>
    <row r="138" spans="1:12" ht="12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2"/>
      <c r="K138" s="3"/>
      <c r="L138" s="4"/>
    </row>
    <row r="139" spans="1:12" ht="12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2"/>
      <c r="K139" s="3"/>
      <c r="L139" s="4"/>
    </row>
    <row r="140" spans="1:12" ht="12.7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2"/>
      <c r="K140" s="3"/>
      <c r="L140" s="4"/>
    </row>
    <row r="141" spans="1:12" ht="12.7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2"/>
      <c r="K141" s="3"/>
      <c r="L141" s="4"/>
    </row>
    <row r="142" spans="1:12" ht="12.7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2"/>
      <c r="K142" s="3"/>
      <c r="L142" s="4"/>
    </row>
    <row r="143" spans="1:12" ht="12.7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2"/>
      <c r="K143" s="3"/>
      <c r="L143" s="4"/>
    </row>
    <row r="144" spans="1:12" ht="12.7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2"/>
      <c r="K144" s="3"/>
      <c r="L144" s="4"/>
    </row>
    <row r="145" spans="1:12" ht="12.7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2"/>
      <c r="K145" s="3"/>
      <c r="L145" s="4"/>
    </row>
    <row r="146" spans="1:12" ht="12.7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2"/>
      <c r="K146" s="3"/>
      <c r="L146" s="4"/>
    </row>
    <row r="147" spans="1:12" ht="12.7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2"/>
      <c r="K147" s="3"/>
      <c r="L147" s="4"/>
    </row>
    <row r="148" spans="1:12" ht="12.7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2"/>
      <c r="K148" s="3"/>
      <c r="L148" s="4"/>
    </row>
    <row r="149" spans="1:12" ht="12.7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2"/>
      <c r="K149" s="3"/>
      <c r="L149" s="4"/>
    </row>
    <row r="150" spans="1:12" ht="12.7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2"/>
      <c r="K150" s="3"/>
      <c r="L150" s="4"/>
    </row>
    <row r="151" spans="1:12" ht="12.7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2"/>
      <c r="K151" s="3"/>
      <c r="L151" s="4"/>
    </row>
    <row r="152" spans="1:12" ht="12.7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2"/>
      <c r="K152" s="3"/>
      <c r="L152" s="4"/>
    </row>
    <row r="153" spans="1:12" ht="12.7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2"/>
      <c r="K153" s="3"/>
      <c r="L153" s="4"/>
    </row>
    <row r="154" spans="1:12" ht="12.7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2"/>
      <c r="K154" s="3"/>
      <c r="L154" s="4"/>
    </row>
    <row r="155" spans="1:12" ht="12.7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2"/>
      <c r="K155" s="3"/>
      <c r="L155" s="4"/>
    </row>
    <row r="156" spans="1:12" ht="12.7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2"/>
      <c r="K156" s="3"/>
      <c r="L156" s="4"/>
    </row>
    <row r="157" spans="1:12" ht="12.7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2"/>
      <c r="K157" s="3"/>
      <c r="L157" s="4"/>
    </row>
    <row r="158" spans="1:12" ht="12.7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2"/>
      <c r="K158" s="3"/>
      <c r="L158" s="4"/>
    </row>
    <row r="159" spans="1:12" ht="12.7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2"/>
      <c r="K159" s="3"/>
      <c r="L159" s="4"/>
    </row>
    <row r="160" spans="1:12" ht="12.7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2"/>
      <c r="K160" s="3"/>
      <c r="L160" s="4"/>
    </row>
    <row r="161" spans="1:12" ht="12.7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2"/>
      <c r="K161" s="3"/>
      <c r="L161" s="4"/>
    </row>
    <row r="162" spans="1:12" ht="12.7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2"/>
      <c r="K162" s="3"/>
      <c r="L162" s="4"/>
    </row>
    <row r="163" spans="1:12" ht="12.7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2"/>
      <c r="K163" s="3"/>
      <c r="L163" s="4"/>
    </row>
    <row r="164" spans="1:12" ht="12.7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2"/>
      <c r="K164" s="3"/>
      <c r="L164" s="4"/>
    </row>
    <row r="165" spans="1:12" ht="12.7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2"/>
      <c r="K165" s="3"/>
      <c r="L165" s="4"/>
    </row>
    <row r="166" spans="1:12" ht="12.7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2"/>
      <c r="K166" s="3"/>
      <c r="L166" s="4"/>
    </row>
    <row r="167" spans="1:12" ht="12.7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2"/>
      <c r="K167" s="3"/>
      <c r="L167" s="4"/>
    </row>
    <row r="168" spans="1:12" ht="12.7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2"/>
      <c r="K168" s="3"/>
      <c r="L168" s="4"/>
    </row>
    <row r="169" spans="1:12" ht="12.7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2"/>
      <c r="K169" s="3"/>
      <c r="L169" s="4"/>
    </row>
    <row r="170" spans="1:12" ht="12.7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2"/>
      <c r="K170" s="3"/>
      <c r="L170" s="4"/>
    </row>
    <row r="171" spans="1:12" ht="12.7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2"/>
      <c r="K171" s="3"/>
      <c r="L171" s="4"/>
    </row>
    <row r="172" spans="1:12" ht="12.7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2"/>
      <c r="K172" s="3"/>
      <c r="L172" s="4"/>
    </row>
    <row r="173" spans="1:12" ht="12.7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2"/>
      <c r="K173" s="3"/>
      <c r="L173" s="4"/>
    </row>
    <row r="174" spans="1:12" ht="12.7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2"/>
      <c r="K174" s="3"/>
      <c r="L174" s="4"/>
    </row>
    <row r="175" spans="1:12" ht="12.7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2"/>
      <c r="K175" s="3"/>
      <c r="L175" s="4"/>
    </row>
    <row r="176" spans="1:12" ht="12.7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2"/>
      <c r="K176" s="3"/>
      <c r="L176" s="4"/>
    </row>
    <row r="177" spans="1:12" ht="12.7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2"/>
      <c r="K177" s="3"/>
      <c r="L177" s="4"/>
    </row>
    <row r="178" spans="1:12" ht="12.7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2"/>
      <c r="K178" s="3"/>
      <c r="L178" s="4"/>
    </row>
    <row r="179" spans="1:12" ht="12.7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2"/>
      <c r="K179" s="3"/>
      <c r="L179" s="4"/>
    </row>
    <row r="180" spans="1:12" ht="12.7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2"/>
      <c r="K180" s="3"/>
      <c r="L180" s="4"/>
    </row>
    <row r="181" spans="1:12" ht="12.7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2"/>
      <c r="K181" s="3"/>
      <c r="L181" s="4"/>
    </row>
    <row r="182" spans="1:12" ht="12.7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2"/>
      <c r="K182" s="3"/>
      <c r="L182" s="4"/>
    </row>
    <row r="183" spans="1:12" ht="12.7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2"/>
      <c r="K183" s="3"/>
      <c r="L183" s="4"/>
    </row>
    <row r="184" spans="1:12" ht="12.7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2"/>
      <c r="K184" s="3"/>
      <c r="L184" s="4"/>
    </row>
    <row r="185" spans="1:12" ht="12.7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2"/>
      <c r="K185" s="3"/>
      <c r="L185" s="4"/>
    </row>
    <row r="186" spans="1:12" ht="12.7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2"/>
      <c r="K186" s="3"/>
      <c r="L186" s="4"/>
    </row>
    <row r="187" spans="1:12" ht="12.7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2"/>
      <c r="K187" s="3"/>
      <c r="L187" s="4"/>
    </row>
    <row r="188" spans="1:12" ht="12.7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2"/>
      <c r="K188" s="3"/>
      <c r="L188" s="4"/>
    </row>
    <row r="189" spans="1:12" ht="12.7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2"/>
      <c r="K189" s="3"/>
      <c r="L189" s="4"/>
    </row>
    <row r="190" spans="1:12" ht="12.7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2"/>
      <c r="K190" s="3"/>
      <c r="L190" s="4"/>
    </row>
    <row r="191" spans="1:12" ht="12.7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2"/>
      <c r="K191" s="3"/>
      <c r="L191" s="4"/>
    </row>
    <row r="192" spans="1:12" ht="12.7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2"/>
      <c r="K192" s="3"/>
      <c r="L192" s="4"/>
    </row>
    <row r="193" spans="1:12" ht="12.7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2"/>
      <c r="K193" s="3"/>
      <c r="L193" s="4"/>
    </row>
    <row r="194" spans="1:12" ht="12.7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2"/>
      <c r="K194" s="3"/>
      <c r="L194" s="4"/>
    </row>
    <row r="195" spans="1:12" ht="12.7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2"/>
      <c r="K195" s="3"/>
      <c r="L195" s="4"/>
    </row>
    <row r="196" spans="1:12" ht="12.7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2"/>
      <c r="K196" s="3"/>
      <c r="L196" s="4"/>
    </row>
    <row r="197" spans="1:12" ht="12.7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2"/>
      <c r="K197" s="3"/>
      <c r="L197" s="4"/>
    </row>
    <row r="198" spans="1:12" ht="12.7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2"/>
      <c r="K198" s="3"/>
      <c r="L198" s="4"/>
    </row>
    <row r="199" spans="1:12" ht="12.7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2"/>
      <c r="K199" s="3"/>
      <c r="L199" s="4"/>
    </row>
    <row r="200" spans="1:12" ht="12.7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2"/>
      <c r="K200" s="3"/>
      <c r="L200" s="4"/>
    </row>
    <row r="201" spans="1:12" ht="12.7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2"/>
      <c r="K201" s="3"/>
      <c r="L201" s="4"/>
    </row>
    <row r="202" spans="1:12" ht="12.7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2"/>
      <c r="K202" s="3"/>
      <c r="L202" s="4"/>
    </row>
    <row r="203" spans="1:12" ht="12.7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2"/>
      <c r="K203" s="3"/>
      <c r="L203" s="4"/>
    </row>
    <row r="204" spans="1:12" ht="12.7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2"/>
      <c r="K204" s="3"/>
      <c r="L204" s="4"/>
    </row>
    <row r="205" spans="1:12" ht="12.7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2"/>
      <c r="K205" s="3"/>
      <c r="L205" s="4"/>
    </row>
    <row r="206" spans="1:12" ht="12.7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2"/>
      <c r="K206" s="3"/>
      <c r="L206" s="4"/>
    </row>
    <row r="207" spans="1:12" ht="12.7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2"/>
      <c r="K207" s="3"/>
      <c r="L207" s="4"/>
    </row>
    <row r="208" spans="1:12" ht="12.7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2"/>
      <c r="K208" s="3"/>
      <c r="L208" s="4"/>
    </row>
    <row r="209" spans="1:12" ht="12.7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2"/>
      <c r="K209" s="3"/>
      <c r="L209" s="4"/>
    </row>
    <row r="210" spans="1:12" ht="12.7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2"/>
      <c r="K210" s="3"/>
      <c r="L210" s="4"/>
    </row>
    <row r="211" spans="1:12" ht="12.7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2"/>
      <c r="K211" s="3"/>
      <c r="L211" s="4"/>
    </row>
    <row r="212" spans="1:12" ht="12.7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2"/>
      <c r="K212" s="3"/>
      <c r="L212" s="4"/>
    </row>
    <row r="213" spans="1:12" ht="12.7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2"/>
      <c r="K213" s="3"/>
      <c r="L213" s="4"/>
    </row>
    <row r="214" spans="1:12" ht="12.7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2"/>
      <c r="K214" s="3"/>
      <c r="L214" s="4"/>
    </row>
    <row r="215" spans="1:12" ht="12.7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2"/>
      <c r="K215" s="3"/>
      <c r="L215" s="4"/>
    </row>
    <row r="216" spans="1:12" ht="12.7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2"/>
      <c r="K216" s="3"/>
      <c r="L216" s="4"/>
    </row>
    <row r="217" spans="1:12" ht="12.7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2"/>
      <c r="K217" s="3"/>
      <c r="L217" s="4"/>
    </row>
    <row r="218" spans="1:12" ht="12.7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2"/>
      <c r="K218" s="3"/>
      <c r="L218" s="4"/>
    </row>
    <row r="219" spans="1:12" ht="12.7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2"/>
      <c r="K219" s="3"/>
      <c r="L219" s="4"/>
    </row>
    <row r="220" spans="1:12" ht="12.7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2"/>
      <c r="K220" s="3"/>
      <c r="L220" s="4"/>
    </row>
    <row r="221" spans="1:12" ht="12.7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2"/>
      <c r="K221" s="3"/>
      <c r="L221" s="4"/>
    </row>
    <row r="222" spans="1:12" ht="12.7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2"/>
      <c r="K222" s="3"/>
      <c r="L222" s="4"/>
    </row>
    <row r="223" spans="1:12" ht="12.7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2"/>
      <c r="K223" s="3"/>
      <c r="L223" s="4"/>
    </row>
    <row r="224" spans="1:12" ht="12.7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2"/>
      <c r="K224" s="3"/>
      <c r="L224" s="4"/>
    </row>
    <row r="225" spans="1:12" ht="12.7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2"/>
      <c r="K225" s="3"/>
      <c r="L225" s="4"/>
    </row>
    <row r="226" spans="1:12" ht="12.7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2"/>
      <c r="K226" s="3"/>
      <c r="L226" s="4"/>
    </row>
    <row r="227" spans="1:12" ht="12.7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2"/>
      <c r="K227" s="3"/>
      <c r="L227" s="4"/>
    </row>
    <row r="228" spans="1:12" ht="12.7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2"/>
      <c r="K228" s="3"/>
      <c r="L228" s="4"/>
    </row>
    <row r="229" spans="1:12" ht="12.7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2"/>
      <c r="K229" s="3"/>
      <c r="L229" s="4"/>
    </row>
    <row r="230" spans="1:12" ht="12.7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2"/>
      <c r="K230" s="3"/>
      <c r="L230" s="4"/>
    </row>
    <row r="231" spans="1:12" ht="12.7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2"/>
      <c r="K231" s="3"/>
      <c r="L231" s="4"/>
    </row>
    <row r="232" spans="1:12" ht="12.7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2"/>
      <c r="K232" s="3"/>
      <c r="L232" s="4"/>
    </row>
    <row r="233" spans="1:12" ht="12.7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2"/>
      <c r="K233" s="3"/>
      <c r="L233" s="4"/>
    </row>
    <row r="234" spans="1:12" ht="12.7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2"/>
      <c r="K234" s="3"/>
      <c r="L234" s="4"/>
    </row>
    <row r="235" spans="1:12" ht="12.7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2"/>
      <c r="K235" s="3"/>
      <c r="L235" s="4"/>
    </row>
    <row r="236" spans="1:12" ht="12.7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2"/>
      <c r="K236" s="3"/>
      <c r="L236" s="4"/>
    </row>
    <row r="237" spans="1:12" ht="12.7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2"/>
      <c r="K237" s="3"/>
      <c r="L237" s="4"/>
    </row>
    <row r="238" spans="1:12" ht="12.7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2"/>
      <c r="K238" s="3"/>
      <c r="L238" s="4"/>
    </row>
    <row r="239" spans="1:12" ht="12.7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2"/>
      <c r="K239" s="3"/>
      <c r="L239" s="4"/>
    </row>
    <row r="240" spans="1:12" ht="12.7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2"/>
      <c r="K240" s="3"/>
      <c r="L240" s="4"/>
    </row>
    <row r="241" spans="1:12" ht="12.7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2"/>
      <c r="K241" s="3"/>
      <c r="L241" s="4"/>
    </row>
    <row r="242" spans="1:12" ht="12.7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2"/>
      <c r="K242" s="3"/>
      <c r="L242" s="4"/>
    </row>
    <row r="243" spans="1:12" ht="12.7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2"/>
      <c r="K243" s="3"/>
      <c r="L243" s="4"/>
    </row>
    <row r="244" spans="1:12" ht="12.7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2"/>
      <c r="K244" s="3"/>
      <c r="L244" s="4"/>
    </row>
    <row r="245" spans="1:12" ht="12.7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2"/>
      <c r="K245" s="3"/>
      <c r="L245" s="4"/>
    </row>
    <row r="246" spans="1:12" ht="12.7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2"/>
      <c r="K246" s="3"/>
      <c r="L246" s="4"/>
    </row>
    <row r="247" spans="1:12" ht="12.7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2"/>
      <c r="K247" s="3"/>
      <c r="L247" s="4"/>
    </row>
    <row r="248" spans="1:12" ht="12.7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2"/>
      <c r="K248" s="3"/>
      <c r="L248" s="4"/>
    </row>
    <row r="249" spans="1:12" ht="12.7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2"/>
      <c r="K249" s="3"/>
      <c r="L249" s="4"/>
    </row>
    <row r="250" spans="1:12" ht="12.7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2"/>
      <c r="K250" s="3"/>
      <c r="L250" s="4"/>
    </row>
    <row r="251" spans="1:12" ht="12.7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2"/>
      <c r="K251" s="3"/>
      <c r="L251" s="4"/>
    </row>
    <row r="252" spans="1:12" ht="12.7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2"/>
      <c r="K252" s="3"/>
      <c r="L252" s="4"/>
    </row>
    <row r="253" spans="1:12" ht="12.7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2"/>
      <c r="K253" s="3"/>
      <c r="L253" s="4"/>
    </row>
    <row r="254" spans="1:12" ht="12.7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2"/>
      <c r="K254" s="3"/>
      <c r="L254" s="4"/>
    </row>
    <row r="255" spans="1:12" ht="12.7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2"/>
      <c r="K255" s="3"/>
      <c r="L255" s="4"/>
    </row>
    <row r="256" spans="1:12" ht="12.7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2"/>
      <c r="K256" s="3"/>
      <c r="L256" s="4"/>
    </row>
    <row r="257" spans="1:12" ht="12.7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2"/>
      <c r="K257" s="3"/>
      <c r="L257" s="4"/>
    </row>
    <row r="258" spans="1:12" ht="12.7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2"/>
      <c r="K258" s="3"/>
      <c r="L258" s="4"/>
    </row>
    <row r="259" spans="1:12" ht="12.7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2"/>
      <c r="K259" s="3"/>
      <c r="L259" s="4"/>
    </row>
    <row r="260" spans="1:12" ht="12.7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2"/>
      <c r="K260" s="3"/>
      <c r="L260" s="4"/>
    </row>
    <row r="261" spans="1:12" ht="12.7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2"/>
      <c r="K261" s="3"/>
      <c r="L261" s="4"/>
    </row>
    <row r="262" spans="1:12" ht="12.7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2"/>
      <c r="K262" s="3"/>
      <c r="L262" s="4"/>
    </row>
    <row r="263" spans="1:12" ht="12.7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2"/>
      <c r="K263" s="3"/>
      <c r="L263" s="4"/>
    </row>
    <row r="264" spans="1:12" ht="12.7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2"/>
      <c r="K264" s="3"/>
      <c r="L264" s="4"/>
    </row>
    <row r="265" spans="1:12" ht="12.7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2"/>
      <c r="K265" s="3"/>
      <c r="L265" s="4"/>
    </row>
    <row r="266" spans="1:12" ht="12.7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2"/>
      <c r="K266" s="3"/>
      <c r="L266" s="4"/>
    </row>
    <row r="267" spans="1:12" ht="12.7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2"/>
      <c r="K267" s="3"/>
      <c r="L267" s="4"/>
    </row>
    <row r="268" spans="1:12" ht="12.7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2"/>
      <c r="K268" s="3"/>
      <c r="L268" s="4"/>
    </row>
    <row r="269" spans="1:12" ht="12.7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2"/>
      <c r="K269" s="3"/>
      <c r="L269" s="4"/>
    </row>
    <row r="270" spans="1:12" ht="12.7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2"/>
      <c r="K270" s="3"/>
      <c r="L270" s="4"/>
    </row>
    <row r="271" spans="1:12" ht="12.7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2"/>
      <c r="K271" s="3"/>
      <c r="L271" s="4"/>
    </row>
    <row r="272" spans="1:12" ht="12.7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2"/>
      <c r="K272" s="3"/>
      <c r="L272" s="4"/>
    </row>
    <row r="273" spans="1:12" ht="12.7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2"/>
      <c r="K273" s="3"/>
      <c r="L273" s="4"/>
    </row>
    <row r="274" spans="1:12" ht="12.7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2"/>
      <c r="K274" s="3"/>
      <c r="L274" s="4"/>
    </row>
    <row r="275" spans="1:12" ht="12.7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2"/>
      <c r="K275" s="3"/>
      <c r="L275" s="4"/>
    </row>
    <row r="276" spans="1:12" ht="12.7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2"/>
      <c r="K276" s="3"/>
      <c r="L276" s="4"/>
    </row>
    <row r="277" spans="1:12" ht="12.7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2"/>
      <c r="K277" s="3"/>
      <c r="L277" s="4"/>
    </row>
    <row r="278" spans="1:12" ht="12.7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2"/>
      <c r="K278" s="3"/>
      <c r="L278" s="4"/>
    </row>
    <row r="279" spans="1:12" ht="12.7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2"/>
      <c r="K279" s="3"/>
      <c r="L279" s="4"/>
    </row>
    <row r="280" spans="1:12" ht="12.7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2"/>
      <c r="K280" s="3"/>
      <c r="L280" s="4"/>
    </row>
    <row r="281" spans="1:12" ht="12.7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2"/>
      <c r="K281" s="3"/>
      <c r="L281" s="4"/>
    </row>
    <row r="282" spans="1:12" ht="12.7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2"/>
      <c r="K282" s="3"/>
      <c r="L282" s="4"/>
    </row>
    <row r="283" spans="1:12" ht="12.7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2"/>
      <c r="K283" s="3"/>
      <c r="L283" s="4"/>
    </row>
    <row r="284" spans="1:12" ht="12.7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2"/>
      <c r="K284" s="3"/>
      <c r="L284" s="4"/>
    </row>
    <row r="285" spans="1:12" ht="12.7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2"/>
      <c r="K285" s="3"/>
      <c r="L285" s="4"/>
    </row>
    <row r="286" spans="1:12" ht="12.7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2"/>
      <c r="K286" s="3"/>
      <c r="L286" s="4"/>
    </row>
    <row r="287" spans="1:12" ht="12.7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2"/>
      <c r="K287" s="3"/>
      <c r="L287" s="4"/>
    </row>
    <row r="288" spans="1:12" ht="12.7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2"/>
      <c r="K288" s="3"/>
      <c r="L288" s="4"/>
    </row>
    <row r="289" spans="1:12" ht="12.7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2"/>
      <c r="K289" s="3"/>
      <c r="L289" s="4"/>
    </row>
    <row r="290" spans="1:12" ht="12.7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2"/>
      <c r="K290" s="3"/>
      <c r="L290" s="4"/>
    </row>
    <row r="291" spans="1:12" ht="12.7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2"/>
      <c r="K291" s="3"/>
      <c r="L291" s="4"/>
    </row>
    <row r="292" spans="1:12" ht="12.7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2"/>
      <c r="K292" s="3"/>
      <c r="L292" s="4"/>
    </row>
    <row r="293" spans="1:12" ht="12.7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2"/>
      <c r="K293" s="3"/>
      <c r="L293" s="4"/>
    </row>
    <row r="294" spans="1:12" ht="12.7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2"/>
      <c r="K294" s="3"/>
      <c r="L294" s="4"/>
    </row>
    <row r="295" spans="1:12" ht="12.7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2"/>
      <c r="K295" s="3"/>
      <c r="L295" s="4"/>
    </row>
    <row r="296" spans="1:12" ht="12.7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2"/>
      <c r="K296" s="3"/>
      <c r="L296" s="4"/>
    </row>
    <row r="297" spans="1:12" ht="12.7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2"/>
      <c r="K297" s="3"/>
      <c r="L297" s="4"/>
    </row>
    <row r="298" spans="1:12" ht="12.7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2"/>
      <c r="K298" s="3"/>
      <c r="L298" s="4"/>
    </row>
    <row r="299" spans="1:12" ht="12.7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2"/>
      <c r="K299" s="3"/>
      <c r="L299" s="4"/>
    </row>
    <row r="300" spans="1:12" ht="12.7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2"/>
      <c r="K300" s="3"/>
      <c r="L300" s="4"/>
    </row>
    <row r="301" spans="1:12" ht="12.7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2"/>
      <c r="K301" s="3"/>
      <c r="L301" s="4"/>
    </row>
    <row r="302" spans="1:12" ht="12.7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2"/>
      <c r="K302" s="3"/>
      <c r="L302" s="4"/>
    </row>
    <row r="303" spans="1:12" ht="12.7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2"/>
      <c r="K303" s="3"/>
      <c r="L303" s="4"/>
    </row>
    <row r="304" spans="1:12" ht="12.7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2"/>
      <c r="K304" s="3"/>
      <c r="L304" s="4"/>
    </row>
    <row r="305" spans="1:12" ht="12.7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2"/>
      <c r="K305" s="3"/>
      <c r="L305" s="4"/>
    </row>
    <row r="306" spans="1:12" ht="12.7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2"/>
      <c r="K306" s="3"/>
      <c r="L306" s="4"/>
    </row>
    <row r="307" spans="1:12" ht="12.7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2"/>
      <c r="K307" s="3"/>
      <c r="L307" s="4"/>
    </row>
    <row r="308" spans="1:12" ht="12.7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2"/>
      <c r="K308" s="3"/>
      <c r="L308" s="4"/>
    </row>
    <row r="309" spans="1:12" ht="12.7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2"/>
      <c r="K309" s="3"/>
      <c r="L309" s="4"/>
    </row>
    <row r="310" spans="1:12" ht="12.7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2"/>
      <c r="K310" s="3"/>
      <c r="L310" s="4"/>
    </row>
    <row r="311" spans="1:12" ht="12.7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2"/>
      <c r="K311" s="3"/>
      <c r="L311" s="4"/>
    </row>
    <row r="312" spans="1:12" ht="12.7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2"/>
      <c r="K312" s="3"/>
      <c r="L312" s="4"/>
    </row>
    <row r="313" spans="1:12" ht="12.7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2"/>
      <c r="K313" s="3"/>
      <c r="L313" s="4"/>
    </row>
    <row r="314" spans="1:12" ht="12.7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2"/>
      <c r="K314" s="3"/>
      <c r="L314" s="4"/>
    </row>
    <row r="315" spans="1:12" ht="12.7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2"/>
      <c r="K315" s="3"/>
      <c r="L315" s="4"/>
    </row>
    <row r="316" spans="1:12" ht="12.7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2"/>
      <c r="K316" s="3"/>
      <c r="L316" s="4"/>
    </row>
    <row r="317" spans="1:12" ht="12.7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2"/>
      <c r="K317" s="3"/>
      <c r="L317" s="4"/>
    </row>
    <row r="318" spans="1:12" ht="12.7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2"/>
      <c r="K318" s="3"/>
      <c r="L318" s="4"/>
    </row>
    <row r="319" spans="1:12" ht="12.7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2"/>
      <c r="K319" s="3"/>
      <c r="L319" s="4"/>
    </row>
    <row r="320" spans="1:12" ht="12.7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2"/>
      <c r="K320" s="3"/>
      <c r="L320" s="4"/>
    </row>
    <row r="321" spans="1:12" ht="12.7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2"/>
      <c r="K321" s="3"/>
      <c r="L321" s="4"/>
    </row>
    <row r="322" spans="1:12" ht="12.7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2"/>
      <c r="K322" s="3"/>
      <c r="L322" s="4"/>
    </row>
    <row r="323" spans="1:12" ht="12.7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2"/>
      <c r="K323" s="3"/>
      <c r="L323" s="4"/>
    </row>
    <row r="324" spans="1:12" ht="12.7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2"/>
      <c r="K324" s="3"/>
      <c r="L324" s="4"/>
    </row>
    <row r="325" spans="1:12" ht="12.7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2"/>
      <c r="K325" s="3"/>
      <c r="L325" s="4"/>
    </row>
    <row r="326" spans="1:12" ht="12.7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2"/>
      <c r="K326" s="3"/>
      <c r="L326" s="4"/>
    </row>
    <row r="327" spans="1:12" ht="12.7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2"/>
      <c r="K327" s="3"/>
      <c r="L327" s="4"/>
    </row>
    <row r="328" spans="1:12" ht="12.7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2"/>
      <c r="K328" s="3"/>
      <c r="L328" s="4"/>
    </row>
    <row r="329" spans="1:12" ht="12.7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2"/>
      <c r="K329" s="3"/>
      <c r="L329" s="4"/>
    </row>
    <row r="330" spans="1:12" ht="12.7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2"/>
      <c r="K330" s="3"/>
      <c r="L330" s="4"/>
    </row>
    <row r="331" spans="1:12" ht="12.7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2"/>
      <c r="K331" s="3"/>
      <c r="L331" s="4"/>
    </row>
    <row r="332" spans="1:12" ht="12.7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2"/>
      <c r="K332" s="3"/>
      <c r="L332" s="4"/>
    </row>
    <row r="333" spans="1:12" ht="12.7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2"/>
      <c r="K333" s="3"/>
      <c r="L333" s="4"/>
    </row>
    <row r="334" spans="1:12" ht="12.7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2"/>
      <c r="K334" s="3"/>
      <c r="L334" s="4"/>
    </row>
    <row r="335" spans="1:12" ht="12.7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2"/>
      <c r="K335" s="3"/>
      <c r="L335" s="4"/>
    </row>
    <row r="336" spans="1:12" ht="12.7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2"/>
      <c r="K336" s="3"/>
      <c r="L336" s="4"/>
    </row>
    <row r="337" spans="1:12" ht="12.7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2"/>
      <c r="K337" s="3"/>
      <c r="L337" s="4"/>
    </row>
    <row r="338" spans="1:12" ht="12.7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2"/>
      <c r="K338" s="3"/>
      <c r="L338" s="4"/>
    </row>
    <row r="339" spans="1:12" ht="12.7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2"/>
      <c r="K339" s="3"/>
      <c r="L339" s="4"/>
    </row>
    <row r="340" spans="1:12" ht="12.7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2"/>
      <c r="K340" s="3"/>
      <c r="L340" s="4"/>
    </row>
    <row r="341" spans="1:12" ht="12.7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2"/>
      <c r="K341" s="3"/>
      <c r="L341" s="4"/>
    </row>
    <row r="342" spans="1:12" ht="12.7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2"/>
      <c r="K342" s="3"/>
      <c r="L342" s="4"/>
    </row>
    <row r="343" spans="1:12" ht="12.7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2"/>
      <c r="K343" s="3"/>
      <c r="L343" s="4"/>
    </row>
    <row r="344" spans="1:12" ht="12.7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2"/>
      <c r="K344" s="3"/>
      <c r="L344" s="4"/>
    </row>
    <row r="345" spans="1:12" ht="12.7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2"/>
      <c r="K345" s="3"/>
      <c r="L345" s="4"/>
    </row>
    <row r="346" spans="1:12" ht="12.7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2"/>
      <c r="K346" s="3"/>
      <c r="L346" s="4"/>
    </row>
    <row r="347" spans="1:12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2"/>
      <c r="K347" s="3"/>
      <c r="L347" s="4"/>
    </row>
    <row r="348" spans="1:12" ht="12.7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2"/>
      <c r="K348" s="3"/>
      <c r="L348" s="4"/>
    </row>
    <row r="349" spans="1:12" ht="12.7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2"/>
      <c r="K349" s="3"/>
      <c r="L349" s="4"/>
    </row>
    <row r="350" spans="1:12" ht="12.7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2"/>
      <c r="K350" s="3"/>
      <c r="L350" s="4"/>
    </row>
    <row r="351" spans="1:12" ht="12.7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2"/>
      <c r="K351" s="3"/>
      <c r="L351" s="4"/>
    </row>
    <row r="352" spans="1:12" ht="12.7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2"/>
      <c r="K352" s="3"/>
      <c r="L352" s="4"/>
    </row>
    <row r="353" spans="1:12" ht="12.7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2"/>
      <c r="K353" s="3"/>
      <c r="L353" s="4"/>
    </row>
    <row r="354" spans="1:12" ht="12.7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2"/>
      <c r="K354" s="3"/>
      <c r="L354" s="4"/>
    </row>
    <row r="355" spans="1:12" ht="12.7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2"/>
      <c r="K355" s="3"/>
      <c r="L355" s="4"/>
    </row>
    <row r="356" spans="1:12" ht="12.7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2"/>
      <c r="K356" s="3"/>
      <c r="L356" s="4"/>
    </row>
    <row r="357" spans="1:12" ht="12.7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2"/>
      <c r="K357" s="3"/>
      <c r="L357" s="4"/>
    </row>
    <row r="358" spans="1:12" ht="12.7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2"/>
      <c r="K358" s="3"/>
      <c r="L358" s="4"/>
    </row>
    <row r="359" spans="1:12" ht="12.7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2"/>
      <c r="K359" s="3"/>
      <c r="L359" s="4"/>
    </row>
    <row r="360" spans="1:12" ht="12.7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2"/>
      <c r="K360" s="3"/>
      <c r="L360" s="4"/>
    </row>
    <row r="361" spans="1:12" ht="12.7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2"/>
      <c r="K361" s="3"/>
      <c r="L361" s="4"/>
    </row>
    <row r="362" spans="1:12" ht="12.7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2"/>
      <c r="K362" s="3"/>
      <c r="L362" s="4"/>
    </row>
    <row r="363" spans="1:12" ht="12.7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2"/>
      <c r="K363" s="3"/>
      <c r="L363" s="4"/>
    </row>
    <row r="364" spans="1:12" ht="12.7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2"/>
      <c r="K364" s="3"/>
      <c r="L364" s="4"/>
    </row>
    <row r="365" spans="1:12" ht="12.7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2"/>
      <c r="K365" s="3"/>
      <c r="L365" s="4"/>
    </row>
    <row r="366" spans="1:12" ht="12.7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2"/>
      <c r="K366" s="3"/>
      <c r="L366" s="4"/>
    </row>
    <row r="367" spans="1:12" ht="12.7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2"/>
      <c r="K367" s="3"/>
      <c r="L367" s="4"/>
    </row>
    <row r="368" spans="1:12" ht="12.7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2"/>
      <c r="K368" s="3"/>
      <c r="L368" s="4"/>
    </row>
    <row r="369" spans="1:12" ht="12.7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2"/>
      <c r="K369" s="3"/>
      <c r="L369" s="4"/>
    </row>
    <row r="370" spans="1:12" ht="12.7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2"/>
      <c r="K370" s="3"/>
      <c r="L370" s="4"/>
    </row>
    <row r="371" spans="1:12" ht="12.7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2"/>
      <c r="K371" s="3"/>
      <c r="L371" s="4"/>
    </row>
    <row r="372" spans="1:12" ht="12.7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2"/>
      <c r="K372" s="3"/>
      <c r="L372" s="4"/>
    </row>
    <row r="373" spans="1:12" ht="12.7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2"/>
      <c r="K373" s="3"/>
      <c r="L373" s="4"/>
    </row>
    <row r="374" spans="1:12" ht="12.7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2"/>
      <c r="K374" s="3"/>
      <c r="L374" s="4"/>
    </row>
    <row r="375" spans="1:12" ht="12.7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2"/>
      <c r="K375" s="3"/>
      <c r="L375" s="4"/>
    </row>
    <row r="376" spans="1:12" ht="12.7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2"/>
      <c r="K376" s="3"/>
      <c r="L376" s="4"/>
    </row>
    <row r="377" spans="1:12" ht="12.7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2"/>
      <c r="K377" s="3"/>
      <c r="L377" s="4"/>
    </row>
    <row r="378" spans="1:12" ht="12.7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2"/>
      <c r="K378" s="3"/>
      <c r="L378" s="4"/>
    </row>
    <row r="379" spans="1:12" ht="12.7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2"/>
      <c r="K379" s="3"/>
      <c r="L379" s="4"/>
    </row>
    <row r="380" spans="1:12" ht="12.7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2"/>
      <c r="K380" s="3"/>
      <c r="L380" s="4"/>
    </row>
    <row r="381" spans="1:12" ht="12.7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2"/>
      <c r="K381" s="3"/>
      <c r="L381" s="4"/>
    </row>
    <row r="382" spans="1:12" ht="12.7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2"/>
      <c r="K382" s="3"/>
      <c r="L382" s="4"/>
    </row>
    <row r="383" spans="1:12" ht="12.7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2"/>
      <c r="K383" s="3"/>
      <c r="L383" s="4"/>
    </row>
    <row r="384" spans="1:12" ht="12.7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2"/>
      <c r="K384" s="3"/>
      <c r="L384" s="4"/>
    </row>
    <row r="385" spans="1:12" ht="12.7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2"/>
      <c r="K385" s="3"/>
      <c r="L385" s="4"/>
    </row>
    <row r="386" spans="1:12" ht="12.7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2"/>
      <c r="K386" s="3"/>
      <c r="L386" s="4"/>
    </row>
    <row r="387" spans="1:12" ht="12.7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2"/>
      <c r="K387" s="3"/>
      <c r="L387" s="4"/>
    </row>
    <row r="388" spans="1:12" ht="12.7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2"/>
      <c r="K388" s="3"/>
      <c r="L388" s="4"/>
    </row>
    <row r="389" spans="1:12" ht="12.7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2"/>
      <c r="K389" s="3"/>
      <c r="L389" s="4"/>
    </row>
    <row r="390" spans="1:12" ht="12.7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2"/>
      <c r="K390" s="3"/>
      <c r="L390" s="4"/>
    </row>
    <row r="391" spans="1:12" ht="12.7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2"/>
      <c r="K391" s="3"/>
      <c r="L391" s="4"/>
    </row>
    <row r="392" spans="1:12" ht="12.7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2"/>
      <c r="K392" s="3"/>
      <c r="L392" s="4"/>
    </row>
    <row r="393" spans="1:12" ht="12.7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2"/>
      <c r="K393" s="3"/>
      <c r="L393" s="4"/>
    </row>
    <row r="394" spans="1:12" ht="12.7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2"/>
      <c r="K394" s="3"/>
      <c r="L394" s="4"/>
    </row>
    <row r="395" spans="1:12" ht="12.7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2"/>
      <c r="K395" s="3"/>
      <c r="L395" s="4"/>
    </row>
    <row r="396" spans="1:12" ht="12.7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2"/>
      <c r="K396" s="3"/>
      <c r="L396" s="4"/>
    </row>
    <row r="397" spans="1:12" ht="12.7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2"/>
      <c r="K397" s="3"/>
      <c r="L397" s="4"/>
    </row>
    <row r="398" spans="1:12" ht="12.7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2"/>
      <c r="K398" s="3"/>
      <c r="L398" s="4"/>
    </row>
    <row r="399" spans="1:12" ht="12.7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2"/>
      <c r="K399" s="3"/>
      <c r="L399" s="4"/>
    </row>
    <row r="400" spans="1:12" ht="12.7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2"/>
      <c r="K400" s="3"/>
      <c r="L400" s="4"/>
    </row>
    <row r="401" spans="1:12" ht="12.7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2"/>
      <c r="K401" s="3"/>
      <c r="L401" s="4"/>
    </row>
    <row r="402" spans="1:12" ht="12.7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2"/>
      <c r="K402" s="3"/>
      <c r="L402" s="4"/>
    </row>
    <row r="403" spans="1:12" ht="12.7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2"/>
      <c r="K403" s="3"/>
      <c r="L403" s="4"/>
    </row>
    <row r="404" spans="1:12" ht="12.7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2"/>
      <c r="K404" s="3"/>
      <c r="L404" s="4"/>
    </row>
    <row r="405" spans="1:12" ht="12.7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2"/>
      <c r="K405" s="3"/>
      <c r="L405" s="4"/>
    </row>
    <row r="406" spans="1:12" ht="12.7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2"/>
      <c r="K406" s="3"/>
      <c r="L406" s="4"/>
    </row>
    <row r="407" spans="1:12" ht="12.7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2"/>
      <c r="K407" s="3"/>
      <c r="L407" s="4"/>
    </row>
    <row r="408" spans="1:12" ht="12.7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2"/>
      <c r="K408" s="3"/>
      <c r="L408" s="4"/>
    </row>
    <row r="409" spans="1:12" ht="12.7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2"/>
      <c r="K409" s="3"/>
      <c r="L409" s="4"/>
    </row>
    <row r="410" spans="1:12" ht="12.7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2"/>
      <c r="K410" s="3"/>
      <c r="L410" s="4"/>
    </row>
    <row r="411" spans="1:12" ht="12.7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2"/>
      <c r="K411" s="3"/>
      <c r="L411" s="4"/>
    </row>
    <row r="412" spans="1:12" ht="12.7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2"/>
      <c r="K412" s="3"/>
      <c r="L412" s="4"/>
    </row>
    <row r="413" spans="1:12" ht="12.7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2"/>
      <c r="K413" s="3"/>
      <c r="L413" s="4"/>
    </row>
    <row r="414" spans="1:12" ht="12.7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2"/>
      <c r="K414" s="3"/>
      <c r="L414" s="4"/>
    </row>
    <row r="415" spans="1:12" ht="12.7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2"/>
      <c r="K415" s="3"/>
      <c r="L415" s="4"/>
    </row>
    <row r="416" spans="1:12" ht="12.7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2"/>
      <c r="K416" s="3"/>
      <c r="L416" s="4"/>
    </row>
    <row r="417" spans="1:12" ht="12.7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2"/>
      <c r="K417" s="3"/>
      <c r="L417" s="4"/>
    </row>
    <row r="418" spans="1:12" ht="12.7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2"/>
      <c r="K418" s="3"/>
      <c r="L418" s="4"/>
    </row>
    <row r="419" spans="1:12" ht="12.7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2"/>
      <c r="K419" s="3"/>
      <c r="L419" s="4"/>
    </row>
    <row r="420" spans="1:12" ht="12.7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2"/>
      <c r="K420" s="3"/>
      <c r="L420" s="4"/>
    </row>
    <row r="421" spans="1:12" ht="12.7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2"/>
      <c r="K421" s="3"/>
      <c r="L421" s="4"/>
    </row>
    <row r="422" spans="1:12" ht="12.7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2"/>
      <c r="K422" s="3"/>
      <c r="L422" s="4"/>
    </row>
    <row r="423" spans="1:12" ht="12.7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2"/>
      <c r="K423" s="3"/>
      <c r="L423" s="4"/>
    </row>
    <row r="424" spans="1:12" ht="12.7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2"/>
      <c r="K424" s="3"/>
      <c r="L424" s="4"/>
    </row>
    <row r="425" spans="1:12" ht="12.7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2"/>
      <c r="K425" s="3"/>
      <c r="L425" s="4"/>
    </row>
    <row r="426" spans="1:12" ht="12.7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2"/>
      <c r="K426" s="3"/>
      <c r="L426" s="4"/>
    </row>
    <row r="427" spans="1:12" ht="12.7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2"/>
      <c r="K427" s="3"/>
      <c r="L427" s="4"/>
    </row>
    <row r="428" spans="1:12" ht="12.7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2"/>
      <c r="K428" s="3"/>
      <c r="L428" s="4"/>
    </row>
    <row r="429" spans="1:12" ht="12.7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2"/>
      <c r="K429" s="3"/>
      <c r="L429" s="4"/>
    </row>
    <row r="430" spans="1:12" ht="12.7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2"/>
      <c r="K430" s="3"/>
      <c r="L430" s="4"/>
    </row>
    <row r="431" spans="1:12" ht="12.7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2"/>
      <c r="K431" s="3"/>
      <c r="L431" s="4"/>
    </row>
    <row r="432" spans="1:12" ht="12.7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2"/>
      <c r="K432" s="3"/>
      <c r="L432" s="4"/>
    </row>
    <row r="433" spans="1:12" ht="12.7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2"/>
      <c r="K433" s="3"/>
      <c r="L433" s="4"/>
    </row>
    <row r="434" spans="1:12" ht="12.7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2"/>
      <c r="K434" s="3"/>
      <c r="L434" s="4"/>
    </row>
    <row r="435" spans="1:12" ht="12.7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2"/>
      <c r="K435" s="3"/>
      <c r="L435" s="4"/>
    </row>
    <row r="436" spans="1:12" ht="12.7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2"/>
      <c r="K436" s="3"/>
      <c r="L436" s="4"/>
    </row>
    <row r="437" spans="1:12" ht="12.7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2"/>
      <c r="K437" s="3"/>
      <c r="L437" s="4"/>
    </row>
    <row r="438" spans="1:12" ht="12.7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2"/>
      <c r="K438" s="3"/>
      <c r="L438" s="4"/>
    </row>
    <row r="439" spans="1:12" ht="12.7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2"/>
      <c r="K439" s="3"/>
      <c r="L439" s="4"/>
    </row>
    <row r="440" spans="1:12" ht="12.7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2"/>
      <c r="K440" s="3"/>
      <c r="L440" s="4"/>
    </row>
    <row r="441" spans="1:12" ht="12.7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2"/>
      <c r="K441" s="3"/>
      <c r="L441" s="4"/>
    </row>
    <row r="442" spans="1:12" ht="12.7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2"/>
      <c r="K442" s="3"/>
      <c r="L442" s="4"/>
    </row>
    <row r="443" spans="1:12" ht="12.7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2"/>
      <c r="K443" s="3"/>
      <c r="L443" s="4"/>
    </row>
    <row r="444" spans="1:12" ht="12.7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2"/>
      <c r="K444" s="3"/>
      <c r="L444" s="4"/>
    </row>
    <row r="445" spans="1:12" ht="12.7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2"/>
      <c r="K445" s="3"/>
      <c r="L445" s="4"/>
    </row>
    <row r="446" spans="1:12" ht="12.7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2"/>
      <c r="K446" s="3"/>
      <c r="L446" s="4"/>
    </row>
    <row r="447" spans="1:12" ht="12.7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2"/>
      <c r="K447" s="3"/>
      <c r="L447" s="4"/>
    </row>
    <row r="448" spans="1:12" ht="12.7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2"/>
      <c r="K448" s="3"/>
      <c r="L448" s="4"/>
    </row>
    <row r="449" spans="1:12" ht="12.7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2"/>
      <c r="K449" s="3"/>
      <c r="L449" s="4"/>
    </row>
    <row r="450" spans="1:12" ht="12.7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2"/>
      <c r="K450" s="3"/>
      <c r="L450" s="4"/>
    </row>
    <row r="451" spans="1:12" ht="12.7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2"/>
      <c r="K451" s="3"/>
      <c r="L451" s="4"/>
    </row>
    <row r="452" spans="1:12" ht="12.7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2"/>
      <c r="K452" s="3"/>
      <c r="L452" s="4"/>
    </row>
    <row r="453" spans="1:12" ht="12.7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2"/>
      <c r="K453" s="3"/>
      <c r="L453" s="4"/>
    </row>
    <row r="454" spans="1:12" ht="12.7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2"/>
      <c r="K454" s="3"/>
      <c r="L454" s="4"/>
    </row>
    <row r="455" spans="1:12" ht="12.7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2"/>
      <c r="K455" s="3"/>
      <c r="L455" s="4"/>
    </row>
    <row r="456" spans="1:12" ht="12.7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2"/>
      <c r="K456" s="3"/>
      <c r="L456" s="4"/>
    </row>
    <row r="457" spans="1:12" ht="12.7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2"/>
      <c r="K457" s="3"/>
      <c r="L457" s="4"/>
    </row>
    <row r="458" spans="1:12" ht="12.7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2"/>
      <c r="K458" s="3"/>
      <c r="L458" s="4"/>
    </row>
    <row r="459" spans="1:12" ht="12.7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2"/>
      <c r="K459" s="3"/>
      <c r="L459" s="4"/>
    </row>
    <row r="460" spans="1:12" ht="12.7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2"/>
      <c r="K460" s="3"/>
      <c r="L460" s="4"/>
    </row>
    <row r="461" spans="1:12" ht="12.7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2"/>
      <c r="K461" s="3"/>
      <c r="L461" s="4"/>
    </row>
    <row r="462" spans="1:12" ht="12.7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2"/>
      <c r="K462" s="3"/>
      <c r="L462" s="4"/>
    </row>
    <row r="463" spans="1:12" ht="12.7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2"/>
      <c r="K463" s="3"/>
      <c r="L463" s="4"/>
    </row>
    <row r="464" spans="1:12" ht="12.7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2"/>
      <c r="K464" s="3"/>
      <c r="L464" s="4"/>
    </row>
    <row r="465" spans="1:12" ht="12.7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2"/>
      <c r="K465" s="3"/>
      <c r="L465" s="4"/>
    </row>
    <row r="466" spans="1:12" ht="12.7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2"/>
      <c r="K466" s="3"/>
      <c r="L466" s="4"/>
    </row>
    <row r="467" spans="1:12" ht="12.7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2"/>
      <c r="K467" s="3"/>
      <c r="L467" s="4"/>
    </row>
    <row r="468" spans="1:12" ht="12.7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2"/>
      <c r="K468" s="3"/>
      <c r="L468" s="4"/>
    </row>
    <row r="469" spans="1:12" ht="12.7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2"/>
      <c r="K469" s="3"/>
      <c r="L469" s="4"/>
    </row>
    <row r="470" spans="1:12" ht="12.7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2"/>
      <c r="K470" s="3"/>
      <c r="L470" s="4"/>
    </row>
    <row r="471" spans="1:12" ht="12.7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2"/>
      <c r="K471" s="3"/>
      <c r="L471" s="4"/>
    </row>
    <row r="472" spans="1:12" ht="12.7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2"/>
      <c r="K472" s="3"/>
      <c r="L472" s="4"/>
    </row>
    <row r="473" spans="1:12" ht="12.7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2"/>
      <c r="K473" s="3"/>
      <c r="L473" s="4"/>
    </row>
    <row r="474" spans="1:12" ht="12.7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2"/>
      <c r="K474" s="3"/>
      <c r="L474" s="4"/>
    </row>
    <row r="475" spans="1:12" ht="12.7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2"/>
      <c r="K475" s="3"/>
      <c r="L475" s="4"/>
    </row>
    <row r="476" spans="1:12" ht="12.7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2"/>
      <c r="K476" s="3"/>
      <c r="L476" s="4"/>
    </row>
    <row r="477" spans="1:12" ht="12.7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2"/>
      <c r="K477" s="3"/>
      <c r="L477" s="4"/>
    </row>
    <row r="478" spans="1:12" ht="12.7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2"/>
      <c r="K478" s="3"/>
      <c r="L478" s="4"/>
    </row>
    <row r="479" spans="1:12" ht="12.7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2"/>
      <c r="K479" s="3"/>
      <c r="L479" s="4"/>
    </row>
    <row r="480" spans="1:12" ht="12.7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2"/>
      <c r="K480" s="3"/>
      <c r="L480" s="4"/>
    </row>
    <row r="481" spans="1:12" ht="12.7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2"/>
      <c r="K481" s="3"/>
      <c r="L481" s="4"/>
    </row>
    <row r="482" spans="1:12" ht="12.7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2"/>
      <c r="K482" s="3"/>
      <c r="L482" s="4"/>
    </row>
    <row r="483" spans="1:12" ht="12.7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2"/>
      <c r="K483" s="3"/>
      <c r="L483" s="4"/>
    </row>
    <row r="484" spans="1:12" ht="12.7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2"/>
      <c r="K484" s="3"/>
      <c r="L484" s="4"/>
    </row>
    <row r="485" spans="1:12" ht="12.7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2"/>
      <c r="K485" s="3"/>
      <c r="L485" s="4"/>
    </row>
    <row r="486" spans="1:12" ht="12.7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2"/>
      <c r="K486" s="3"/>
      <c r="L486" s="4"/>
    </row>
    <row r="487" spans="1:12" ht="12.7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2"/>
      <c r="K487" s="3"/>
      <c r="L487" s="4"/>
    </row>
    <row r="488" spans="1:12" ht="12.7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2"/>
      <c r="K488" s="3"/>
      <c r="L488" s="4"/>
    </row>
    <row r="489" spans="1:12" ht="12.7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2"/>
      <c r="K489" s="3"/>
      <c r="L489" s="4"/>
    </row>
    <row r="490" spans="1:12" ht="12.7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2"/>
      <c r="K490" s="3"/>
      <c r="L490" s="4"/>
    </row>
    <row r="491" spans="1:12" ht="12.7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2"/>
      <c r="K491" s="3"/>
      <c r="L491" s="4"/>
    </row>
    <row r="492" spans="1:12" ht="12.7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2"/>
      <c r="K492" s="3"/>
      <c r="L492" s="4"/>
    </row>
    <row r="493" spans="1:12" ht="12.7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2"/>
      <c r="K493" s="3"/>
      <c r="L493" s="4"/>
    </row>
    <row r="494" spans="1:12" ht="12.7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2"/>
      <c r="K494" s="3"/>
      <c r="L494" s="4"/>
    </row>
    <row r="495" spans="1:12" ht="12.7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2"/>
      <c r="K495" s="3"/>
      <c r="L495" s="4"/>
    </row>
    <row r="496" spans="1:12" ht="12.7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2"/>
      <c r="K496" s="3"/>
      <c r="L496" s="4"/>
    </row>
    <row r="497" spans="1:12" ht="12.7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2"/>
      <c r="K497" s="3"/>
      <c r="L497" s="4"/>
    </row>
    <row r="498" spans="1:12" ht="12.7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2"/>
      <c r="K498" s="3"/>
      <c r="L498" s="4"/>
    </row>
    <row r="499" spans="1:12" ht="12.7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2"/>
      <c r="K499" s="3"/>
      <c r="L499" s="4"/>
    </row>
    <row r="500" spans="1:12" ht="12.7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2"/>
      <c r="K500" s="3"/>
      <c r="L500" s="4"/>
    </row>
    <row r="501" spans="1:12" ht="12.7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2"/>
      <c r="K501" s="3"/>
      <c r="L501" s="4"/>
    </row>
    <row r="502" spans="1:12" ht="12.7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2"/>
      <c r="K502" s="3"/>
      <c r="L502" s="4"/>
    </row>
    <row r="503" spans="1:12" ht="12.7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2"/>
      <c r="K503" s="3"/>
      <c r="L503" s="4"/>
    </row>
    <row r="504" spans="1:12" ht="12.7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2"/>
      <c r="K504" s="3"/>
      <c r="L504" s="4"/>
    </row>
    <row r="505" spans="1:12" ht="12.7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2"/>
      <c r="K505" s="3"/>
      <c r="L505" s="4"/>
    </row>
    <row r="506" spans="1:12" ht="12.7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2"/>
      <c r="K506" s="3"/>
      <c r="L506" s="4"/>
    </row>
    <row r="507" spans="1:12" ht="12.7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2"/>
      <c r="K507" s="3"/>
      <c r="L507" s="4"/>
    </row>
    <row r="508" spans="1:12" ht="12.7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2"/>
      <c r="K508" s="3"/>
      <c r="L508" s="4"/>
    </row>
    <row r="509" spans="1:12" ht="12.7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2"/>
      <c r="K509" s="3"/>
      <c r="L509" s="4"/>
    </row>
    <row r="510" spans="1:12" ht="12.7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2"/>
      <c r="K510" s="3"/>
      <c r="L510" s="4"/>
    </row>
    <row r="511" spans="1:12" ht="12.7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2"/>
      <c r="K511" s="3"/>
      <c r="L511" s="4"/>
    </row>
    <row r="512" spans="1:12" ht="12.7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2"/>
      <c r="K512" s="3"/>
      <c r="L512" s="4"/>
    </row>
    <row r="513" spans="1:12" ht="12.7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2"/>
      <c r="K513" s="3"/>
      <c r="L513" s="4"/>
    </row>
    <row r="514" spans="1:12" ht="12.7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2"/>
      <c r="K514" s="3"/>
      <c r="L514" s="4"/>
    </row>
    <row r="515" spans="1:12" ht="12.7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2"/>
      <c r="K515" s="3"/>
      <c r="L515" s="4"/>
    </row>
    <row r="516" spans="1:12" ht="12.7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2"/>
      <c r="K516" s="3"/>
      <c r="L516" s="4"/>
    </row>
    <row r="517" spans="1:12" ht="12.7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2"/>
      <c r="K517" s="3"/>
      <c r="L517" s="4"/>
    </row>
    <row r="518" spans="1:12" ht="12.7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2"/>
      <c r="K518" s="3"/>
      <c r="L518" s="4"/>
    </row>
    <row r="519" spans="1:12" ht="12.7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2"/>
      <c r="K519" s="3"/>
      <c r="L519" s="4"/>
    </row>
    <row r="520" spans="1:12" ht="12.7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2"/>
      <c r="K520" s="3"/>
      <c r="L520" s="4"/>
    </row>
    <row r="521" spans="1:12" ht="12.7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2"/>
      <c r="K521" s="3"/>
      <c r="L521" s="4"/>
    </row>
    <row r="522" spans="1:12" ht="12.7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2"/>
      <c r="K522" s="3"/>
      <c r="L522" s="4"/>
    </row>
    <row r="523" spans="1:12" ht="12.7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2"/>
      <c r="K523" s="3"/>
      <c r="L523" s="4"/>
    </row>
    <row r="524" spans="1:12" ht="12.7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2"/>
      <c r="K524" s="3"/>
      <c r="L524" s="4"/>
    </row>
    <row r="525" spans="1:12" ht="12.7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2"/>
      <c r="K525" s="3"/>
      <c r="L525" s="4"/>
    </row>
    <row r="526" spans="1:12" ht="12.7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2"/>
      <c r="K526" s="3"/>
      <c r="L526" s="4"/>
    </row>
    <row r="527" spans="1:12" ht="12.7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2"/>
      <c r="K527" s="3"/>
      <c r="L527" s="4"/>
    </row>
    <row r="528" spans="1:12" ht="12.7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2"/>
      <c r="K528" s="3"/>
      <c r="L528" s="4"/>
    </row>
    <row r="529" spans="1:12" ht="12.7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2"/>
      <c r="K529" s="3"/>
      <c r="L529" s="4"/>
    </row>
    <row r="530" spans="1:12" ht="12.7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2"/>
      <c r="K530" s="3"/>
      <c r="L530" s="4"/>
    </row>
    <row r="531" spans="1:12" ht="12.7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2"/>
      <c r="K531" s="3"/>
      <c r="L531" s="4"/>
    </row>
    <row r="532" spans="1:12" ht="12.7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2"/>
      <c r="K532" s="3"/>
      <c r="L532" s="4"/>
    </row>
    <row r="533" spans="1:12" ht="12.7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2"/>
      <c r="K533" s="3"/>
      <c r="L533" s="4"/>
    </row>
    <row r="534" spans="1:12" ht="12.7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2"/>
      <c r="K534" s="3"/>
      <c r="L534" s="4"/>
    </row>
    <row r="535" spans="1:12" ht="12.7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2"/>
      <c r="K535" s="3"/>
      <c r="L535" s="4"/>
    </row>
    <row r="536" spans="1:12" ht="12.7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2"/>
      <c r="K536" s="3"/>
      <c r="L536" s="4"/>
    </row>
    <row r="537" spans="1:12" ht="12.7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2"/>
      <c r="K537" s="3"/>
      <c r="L537" s="4"/>
    </row>
    <row r="538" spans="1:12" ht="12.7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2"/>
      <c r="K538" s="3"/>
      <c r="L538" s="4"/>
    </row>
    <row r="539" spans="1:12" ht="12.7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2"/>
      <c r="K539" s="3"/>
      <c r="L539" s="4"/>
    </row>
    <row r="540" spans="1:12" ht="12.7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2"/>
      <c r="K540" s="3"/>
      <c r="L540" s="4"/>
    </row>
    <row r="541" spans="1:12" ht="12.7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2"/>
      <c r="K541" s="3"/>
      <c r="L541" s="4"/>
    </row>
    <row r="542" spans="1:12" ht="12.7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2"/>
      <c r="K542" s="3"/>
      <c r="L542" s="4"/>
    </row>
    <row r="543" spans="1:12" ht="12.7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2"/>
      <c r="K543" s="3"/>
      <c r="L543" s="4"/>
    </row>
    <row r="544" spans="1:12" ht="12.7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2"/>
      <c r="K544" s="3"/>
      <c r="L544" s="4"/>
    </row>
    <row r="545" spans="1:12" ht="12.7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2"/>
      <c r="K545" s="3"/>
      <c r="L545" s="4"/>
    </row>
    <row r="546" spans="1:12" ht="12.7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2"/>
      <c r="K546" s="3"/>
      <c r="L546" s="4"/>
    </row>
    <row r="547" spans="1:12" ht="12.7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2"/>
      <c r="K547" s="3"/>
      <c r="L547" s="4"/>
    </row>
    <row r="548" spans="1:12" ht="12.7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2"/>
      <c r="K548" s="3"/>
      <c r="L548" s="4"/>
    </row>
    <row r="549" spans="1:12" ht="12.7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2"/>
      <c r="K549" s="3"/>
      <c r="L549" s="4"/>
    </row>
    <row r="550" spans="1:12" ht="12.7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2"/>
      <c r="K550" s="3"/>
      <c r="L550" s="4"/>
    </row>
    <row r="551" spans="1:12" ht="12.7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2"/>
      <c r="K551" s="3"/>
      <c r="L551" s="4"/>
    </row>
    <row r="552" spans="1:12" ht="12.7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2"/>
      <c r="K552" s="3"/>
      <c r="L552" s="4"/>
    </row>
    <row r="553" spans="1:12" ht="12.7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2"/>
      <c r="K553" s="3"/>
      <c r="L553" s="4"/>
    </row>
    <row r="554" spans="1:12" ht="12.7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2"/>
      <c r="K554" s="3"/>
      <c r="L554" s="4"/>
    </row>
    <row r="555" spans="1:12" ht="12.7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2"/>
      <c r="K555" s="3"/>
      <c r="L555" s="4"/>
    </row>
    <row r="556" spans="1:12" ht="12.7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2"/>
      <c r="K556" s="3"/>
      <c r="L556" s="4"/>
    </row>
    <row r="557" spans="1:12" ht="12.7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2"/>
      <c r="K557" s="3"/>
      <c r="L557" s="4"/>
    </row>
    <row r="558" spans="1:12" ht="12.7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2"/>
      <c r="K558" s="3"/>
      <c r="L558" s="4"/>
    </row>
    <row r="559" spans="1:12" ht="12.7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2"/>
      <c r="K559" s="3"/>
      <c r="L559" s="4"/>
    </row>
    <row r="560" spans="1:12" ht="12.7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2"/>
      <c r="K560" s="3"/>
      <c r="L560" s="4"/>
    </row>
    <row r="561" spans="1:12" ht="12.7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2"/>
      <c r="K561" s="3"/>
      <c r="L561" s="4"/>
    </row>
    <row r="562" spans="1:12" ht="12.7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2"/>
      <c r="K562" s="3"/>
      <c r="L562" s="4"/>
    </row>
    <row r="563" spans="1:12" ht="12.7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2"/>
      <c r="K563" s="3"/>
      <c r="L563" s="4"/>
    </row>
    <row r="564" spans="1:12" ht="12.7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2"/>
      <c r="K564" s="3"/>
      <c r="L564" s="4"/>
    </row>
    <row r="565" spans="1:12" ht="12.7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2"/>
      <c r="K565" s="3"/>
      <c r="L565" s="4"/>
    </row>
    <row r="566" spans="1:12" ht="12.7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2"/>
      <c r="K566" s="3"/>
      <c r="L566" s="4"/>
    </row>
    <row r="567" spans="1:12" ht="12.7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2"/>
      <c r="K567" s="3"/>
      <c r="L567" s="4"/>
    </row>
    <row r="568" spans="1:12" ht="12.7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2"/>
      <c r="K568" s="3"/>
      <c r="L568" s="4"/>
    </row>
    <row r="569" spans="1:12" ht="12.7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2"/>
      <c r="K569" s="3"/>
      <c r="L569" s="4"/>
    </row>
    <row r="570" spans="1:12" ht="12.7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2"/>
      <c r="K570" s="3"/>
      <c r="L570" s="4"/>
    </row>
    <row r="571" spans="1:12" ht="12.7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2"/>
      <c r="K571" s="3"/>
      <c r="L571" s="4"/>
    </row>
    <row r="572" spans="1:12" ht="12.7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2"/>
      <c r="K572" s="3"/>
      <c r="L572" s="4"/>
    </row>
    <row r="573" spans="1:12" ht="12.7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2"/>
      <c r="K573" s="3"/>
      <c r="L573" s="4"/>
    </row>
    <row r="574" spans="1:12" ht="12.7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2"/>
      <c r="K574" s="3"/>
      <c r="L574" s="4"/>
    </row>
    <row r="575" spans="1:12" ht="12.7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2"/>
      <c r="K575" s="3"/>
      <c r="L575" s="4"/>
    </row>
    <row r="576" spans="1:12" ht="12.7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2"/>
      <c r="K576" s="3"/>
      <c r="L576" s="4"/>
    </row>
    <row r="577" spans="1:12" ht="12.7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2"/>
      <c r="K577" s="3"/>
      <c r="L577" s="4"/>
    </row>
    <row r="578" spans="1:12" ht="12.7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2"/>
      <c r="K578" s="3"/>
      <c r="L578" s="4"/>
    </row>
    <row r="579" spans="1:12" ht="12.7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2"/>
      <c r="K579" s="3"/>
      <c r="L579" s="4"/>
    </row>
    <row r="580" spans="1:12" ht="12.7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2"/>
      <c r="K580" s="3"/>
      <c r="L580" s="4"/>
    </row>
    <row r="581" spans="1:12" ht="12.7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2"/>
      <c r="K581" s="3"/>
      <c r="L581" s="4"/>
    </row>
    <row r="582" spans="1:12" ht="12.7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2"/>
      <c r="K582" s="3"/>
      <c r="L582" s="4"/>
    </row>
    <row r="583" spans="1:12" ht="12.7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2"/>
      <c r="K583" s="3"/>
      <c r="L583" s="4"/>
    </row>
    <row r="584" spans="1:12" ht="12.7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2"/>
      <c r="K584" s="3"/>
      <c r="L584" s="4"/>
    </row>
    <row r="585" spans="1:12" ht="12.7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2"/>
      <c r="K585" s="3"/>
      <c r="L585" s="4"/>
    </row>
    <row r="586" spans="1:12" ht="12.7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2"/>
      <c r="K586" s="3"/>
      <c r="L586" s="4"/>
    </row>
    <row r="587" spans="1:12" ht="12.7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2"/>
      <c r="K587" s="3"/>
      <c r="L587" s="4"/>
    </row>
    <row r="588" spans="1:12" ht="12.7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2"/>
      <c r="K588" s="3"/>
      <c r="L588" s="4"/>
    </row>
    <row r="589" spans="1:12" ht="12.7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2"/>
      <c r="K589" s="3"/>
      <c r="L589" s="4"/>
    </row>
    <row r="590" spans="1:12" ht="12.7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2"/>
      <c r="K590" s="3"/>
      <c r="L590" s="4"/>
    </row>
    <row r="591" spans="1:12" ht="12.7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2"/>
      <c r="K591" s="3"/>
      <c r="L591" s="4"/>
    </row>
    <row r="592" spans="1:12" ht="12.7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2"/>
      <c r="K592" s="3"/>
      <c r="L592" s="4"/>
    </row>
    <row r="593" spans="1:12" ht="12.7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2"/>
      <c r="K593" s="3"/>
      <c r="L593" s="4"/>
    </row>
    <row r="594" spans="1:12" ht="12.7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2"/>
      <c r="K594" s="3"/>
      <c r="L594" s="4"/>
    </row>
    <row r="595" spans="1:12" ht="12.7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2"/>
      <c r="K595" s="3"/>
      <c r="L595" s="4"/>
    </row>
    <row r="596" spans="1:12" ht="12.7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2"/>
      <c r="K596" s="3"/>
      <c r="L596" s="4"/>
    </row>
    <row r="597" spans="1:12" ht="12.7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2"/>
      <c r="K597" s="3"/>
      <c r="L597" s="4"/>
    </row>
    <row r="598" spans="1:12" ht="12.7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2"/>
      <c r="K598" s="3"/>
      <c r="L598" s="4"/>
    </row>
    <row r="599" spans="1:12" ht="12.7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2"/>
      <c r="K599" s="3"/>
      <c r="L599" s="4"/>
    </row>
    <row r="600" spans="1:12" ht="12.7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2"/>
      <c r="K600" s="3"/>
      <c r="L600" s="4"/>
    </row>
    <row r="601" spans="1:12" ht="12.7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2"/>
      <c r="K601" s="3"/>
      <c r="L601" s="4"/>
    </row>
    <row r="602" spans="1:12" ht="12.7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2"/>
      <c r="K602" s="3"/>
      <c r="L602" s="4"/>
    </row>
    <row r="603" spans="1:12" ht="12.7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2"/>
      <c r="K603" s="3"/>
      <c r="L603" s="4"/>
    </row>
    <row r="604" spans="1:12" ht="12.7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2"/>
      <c r="K604" s="3"/>
      <c r="L604" s="4"/>
    </row>
    <row r="605" spans="1:12" ht="12.7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2"/>
      <c r="K605" s="3"/>
      <c r="L605" s="4"/>
    </row>
    <row r="606" spans="1:12" ht="12.7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2"/>
      <c r="K606" s="3"/>
      <c r="L606" s="4"/>
    </row>
    <row r="607" spans="1:12" ht="12.7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2"/>
      <c r="K607" s="3"/>
      <c r="L607" s="4"/>
    </row>
    <row r="608" spans="1:12" ht="12.7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2"/>
      <c r="K608" s="3"/>
      <c r="L608" s="4"/>
    </row>
    <row r="609" spans="1:12" ht="12.7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2"/>
      <c r="K609" s="3"/>
      <c r="L609" s="4"/>
    </row>
    <row r="610" spans="1:12" ht="12.7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2"/>
      <c r="K610" s="3"/>
      <c r="L610" s="4"/>
    </row>
    <row r="611" spans="1:12" ht="12.7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2"/>
      <c r="K611" s="3"/>
      <c r="L611" s="4"/>
    </row>
    <row r="612" spans="1:12" ht="12.7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2"/>
      <c r="K612" s="3"/>
      <c r="L612" s="4"/>
    </row>
    <row r="613" spans="1:12" ht="12.7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2"/>
      <c r="K613" s="3"/>
      <c r="L613" s="4"/>
    </row>
    <row r="614" spans="1:12" ht="12.7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2"/>
      <c r="K614" s="3"/>
      <c r="L614" s="4"/>
    </row>
    <row r="615" spans="1:12" ht="12.7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2"/>
      <c r="K615" s="3"/>
      <c r="L615" s="4"/>
    </row>
    <row r="616" spans="1:12" ht="12.7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2"/>
      <c r="K616" s="3"/>
      <c r="L616" s="4"/>
    </row>
    <row r="617" spans="1:12" ht="12.7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2"/>
      <c r="K617" s="3"/>
      <c r="L617" s="4"/>
    </row>
    <row r="618" spans="1:12" ht="12.7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2"/>
      <c r="K618" s="3"/>
      <c r="L618" s="4"/>
    </row>
    <row r="619" spans="1:12" ht="12.7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2"/>
      <c r="K619" s="3"/>
      <c r="L619" s="4"/>
    </row>
    <row r="620" spans="1:12" ht="12.7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2"/>
      <c r="K620" s="3"/>
      <c r="L620" s="4"/>
    </row>
    <row r="621" spans="1:12" ht="12.7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2"/>
      <c r="K621" s="3"/>
      <c r="L621" s="4"/>
    </row>
    <row r="622" spans="1:12" ht="12.7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2"/>
      <c r="K622" s="3"/>
      <c r="L622" s="4"/>
    </row>
    <row r="623" spans="1:12" ht="12.7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2"/>
      <c r="K623" s="3"/>
      <c r="L623" s="4"/>
    </row>
    <row r="624" spans="1:12" ht="12.7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2"/>
      <c r="K624" s="3"/>
      <c r="L624" s="4"/>
    </row>
    <row r="625" spans="1:12" ht="12.7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2"/>
      <c r="K625" s="3"/>
      <c r="L625" s="4"/>
    </row>
    <row r="626" spans="1:12" ht="12.7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2"/>
      <c r="K626" s="3"/>
      <c r="L626" s="4"/>
    </row>
    <row r="627" spans="1:12" ht="12.7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2"/>
      <c r="K627" s="3"/>
      <c r="L627" s="4"/>
    </row>
    <row r="628" spans="1:12" ht="12.7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2"/>
      <c r="K628" s="3"/>
      <c r="L628" s="4"/>
    </row>
    <row r="629" spans="1:12" ht="12.7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2"/>
      <c r="K629" s="3"/>
      <c r="L629" s="4"/>
    </row>
    <row r="630" spans="1:12" ht="12.7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2"/>
      <c r="K630" s="3"/>
      <c r="L630" s="4"/>
    </row>
    <row r="631" spans="1:12" ht="12.7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2"/>
      <c r="K631" s="3"/>
      <c r="L631" s="4"/>
    </row>
    <row r="632" spans="1:12" ht="12.7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2"/>
      <c r="K632" s="3"/>
      <c r="L632" s="4"/>
    </row>
    <row r="633" spans="1:12" ht="12.7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2"/>
      <c r="K633" s="3"/>
      <c r="L633" s="4"/>
    </row>
    <row r="634" spans="1:12" ht="12.7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2"/>
      <c r="K634" s="3"/>
      <c r="L634" s="4"/>
    </row>
    <row r="635" spans="1:12" ht="12.7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2"/>
      <c r="K635" s="3"/>
      <c r="L635" s="4"/>
    </row>
    <row r="636" spans="1:12" ht="12.7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2"/>
      <c r="K636" s="3"/>
      <c r="L636" s="4"/>
    </row>
    <row r="637" spans="1:12" ht="12.7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2"/>
      <c r="K637" s="3"/>
      <c r="L637" s="4"/>
    </row>
    <row r="638" spans="1:12" ht="12.7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2"/>
      <c r="K638" s="3"/>
      <c r="L638" s="4"/>
    </row>
    <row r="639" spans="1:12" ht="12.7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2"/>
      <c r="K639" s="3"/>
      <c r="L639" s="4"/>
    </row>
    <row r="640" spans="1:12" ht="12.7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2"/>
      <c r="K640" s="3"/>
      <c r="L640" s="4"/>
    </row>
    <row r="641" spans="1:12" ht="12.7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2"/>
      <c r="K641" s="3"/>
      <c r="L641" s="4"/>
    </row>
    <row r="642" spans="1:12" ht="12.7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2"/>
      <c r="K642" s="3"/>
      <c r="L642" s="4"/>
    </row>
    <row r="643" spans="1:12" ht="12.7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2"/>
      <c r="K643" s="3"/>
      <c r="L643" s="4"/>
    </row>
    <row r="644" spans="1:12" ht="12.7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2"/>
      <c r="K644" s="3"/>
      <c r="L644" s="4"/>
    </row>
    <row r="645" spans="1:12" ht="12.7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2"/>
      <c r="K645" s="3"/>
      <c r="L645" s="4"/>
    </row>
    <row r="646" spans="1:12" ht="12.7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2"/>
      <c r="K646" s="3"/>
      <c r="L646" s="4"/>
    </row>
    <row r="647" spans="1:12" ht="12.7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2"/>
      <c r="K647" s="3"/>
      <c r="L647" s="4"/>
    </row>
    <row r="648" spans="1:12" ht="12.7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2"/>
      <c r="K648" s="3"/>
      <c r="L648" s="4"/>
    </row>
    <row r="649" spans="1:12" ht="12.7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2"/>
      <c r="K649" s="3"/>
      <c r="L649" s="4"/>
    </row>
    <row r="650" spans="1:12" ht="12.7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2"/>
      <c r="K650" s="3"/>
      <c r="L650" s="4"/>
    </row>
    <row r="651" spans="1:12" ht="12.7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2"/>
      <c r="K651" s="3"/>
      <c r="L651" s="4"/>
    </row>
    <row r="652" spans="1:12" ht="12.7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2"/>
      <c r="K652" s="3"/>
      <c r="L652" s="4"/>
    </row>
    <row r="653" spans="1:12" ht="12.7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2"/>
      <c r="K653" s="3"/>
      <c r="L653" s="4"/>
    </row>
    <row r="654" spans="1:12" ht="12.7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2"/>
      <c r="K654" s="3"/>
      <c r="L654" s="4"/>
    </row>
    <row r="655" spans="1:12" ht="12.7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2"/>
      <c r="K655" s="3"/>
      <c r="L655" s="4"/>
    </row>
    <row r="656" spans="1:12" ht="12.7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2"/>
      <c r="K656" s="3"/>
      <c r="L656" s="4"/>
    </row>
    <row r="657" spans="1:12" ht="12.7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2"/>
      <c r="K657" s="3"/>
      <c r="L657" s="4"/>
    </row>
    <row r="658" spans="1:12" ht="12.7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2"/>
      <c r="K658" s="3"/>
      <c r="L658" s="4"/>
    </row>
    <row r="659" spans="1:12" ht="12.7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2"/>
      <c r="K659" s="3"/>
      <c r="L659" s="4"/>
    </row>
    <row r="660" spans="1:12" ht="12.7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2"/>
      <c r="K660" s="3"/>
      <c r="L660" s="4"/>
    </row>
    <row r="661" spans="1:12" ht="12.7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2"/>
      <c r="K661" s="3"/>
      <c r="L661" s="4"/>
    </row>
    <row r="662" spans="1:12" ht="12.7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2"/>
      <c r="K662" s="3"/>
      <c r="L662" s="4"/>
    </row>
    <row r="663" spans="1:12" ht="12.7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2"/>
      <c r="K663" s="3"/>
      <c r="L663" s="4"/>
    </row>
    <row r="664" spans="1:12" ht="12.7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2"/>
      <c r="K664" s="3"/>
      <c r="L664" s="4"/>
    </row>
    <row r="665" spans="1:12" ht="12.7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2"/>
      <c r="K665" s="3"/>
      <c r="L665" s="4"/>
    </row>
    <row r="666" spans="1:12" ht="12.7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2"/>
      <c r="K666" s="3"/>
      <c r="L666" s="4"/>
    </row>
    <row r="667" spans="1:12" ht="12.7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2"/>
      <c r="K667" s="3"/>
      <c r="L667" s="4"/>
    </row>
    <row r="668" spans="1:12" ht="12.7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2"/>
      <c r="K668" s="3"/>
      <c r="L668" s="4"/>
    </row>
    <row r="669" spans="1:12" ht="12.7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2"/>
      <c r="K669" s="3"/>
      <c r="L669" s="4"/>
    </row>
    <row r="670" spans="1:12" ht="12.7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2"/>
      <c r="K670" s="3"/>
      <c r="L670" s="4"/>
    </row>
    <row r="671" spans="1:12" ht="12.7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2"/>
      <c r="K671" s="3"/>
      <c r="L671" s="4"/>
    </row>
    <row r="672" spans="1:12" ht="12.7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2"/>
      <c r="K672" s="3"/>
      <c r="L672" s="4"/>
    </row>
    <row r="673" spans="1:12" ht="12.7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2"/>
      <c r="K673" s="3"/>
      <c r="L673" s="4"/>
    </row>
    <row r="674" spans="1:12" ht="12.7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2"/>
      <c r="K674" s="3"/>
      <c r="L674" s="4"/>
    </row>
    <row r="675" spans="1:12" ht="12.7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2"/>
      <c r="K675" s="3"/>
      <c r="L675" s="4"/>
    </row>
    <row r="676" spans="1:12" ht="12.7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2"/>
      <c r="K676" s="3"/>
      <c r="L676" s="4"/>
    </row>
    <row r="677" spans="1:12" ht="12.7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2"/>
      <c r="K677" s="3"/>
      <c r="L677" s="4"/>
    </row>
    <row r="678" spans="1:12" ht="12.7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2"/>
      <c r="K678" s="3"/>
      <c r="L678" s="4"/>
    </row>
    <row r="679" spans="1:12" ht="12.7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2"/>
      <c r="K679" s="3"/>
      <c r="L679" s="4"/>
    </row>
    <row r="680" spans="1:12" ht="12.7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2"/>
      <c r="K680" s="3"/>
      <c r="L680" s="4"/>
    </row>
    <row r="681" spans="1:12" ht="12.7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2"/>
      <c r="K681" s="3"/>
      <c r="L681" s="4"/>
    </row>
    <row r="682" spans="1:12" ht="12.7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2"/>
      <c r="K682" s="3"/>
      <c r="L682" s="4"/>
    </row>
    <row r="683" spans="1:12" ht="12.7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2"/>
      <c r="K683" s="3"/>
      <c r="L683" s="4"/>
    </row>
    <row r="684" spans="1:12" ht="12.7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2"/>
      <c r="K684" s="3"/>
      <c r="L684" s="4"/>
    </row>
    <row r="685" spans="1:12" ht="12.7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2"/>
      <c r="K685" s="3"/>
      <c r="L685" s="4"/>
    </row>
    <row r="686" spans="1:12" ht="12.7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2"/>
      <c r="K686" s="3"/>
      <c r="L686" s="4"/>
    </row>
    <row r="687" spans="1:12" ht="12.7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2"/>
      <c r="K687" s="3"/>
      <c r="L687" s="4"/>
    </row>
    <row r="688" spans="1:12" ht="12.7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2"/>
      <c r="K688" s="3"/>
      <c r="L688" s="4"/>
    </row>
    <row r="689" spans="1:12" ht="12.7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2"/>
      <c r="K689" s="3"/>
      <c r="L689" s="4"/>
    </row>
    <row r="690" spans="1:12" ht="12.7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2"/>
      <c r="K690" s="3"/>
      <c r="L690" s="4"/>
    </row>
    <row r="691" spans="1:12" ht="12.7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2"/>
      <c r="K691" s="3"/>
      <c r="L691" s="4"/>
    </row>
    <row r="692" spans="1:12" ht="12.7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2"/>
      <c r="K692" s="3"/>
      <c r="L692" s="4"/>
    </row>
    <row r="693" spans="1:12" ht="12.7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2"/>
      <c r="K693" s="3"/>
      <c r="L693" s="4"/>
    </row>
    <row r="694" spans="1:12" ht="12.7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2"/>
      <c r="K694" s="3"/>
      <c r="L694" s="4"/>
    </row>
    <row r="695" spans="1:12" ht="12.7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2"/>
      <c r="K695" s="3"/>
      <c r="L695" s="4"/>
    </row>
    <row r="696" spans="1:12" ht="12.7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2"/>
      <c r="K696" s="3"/>
      <c r="L696" s="4"/>
    </row>
    <row r="697" spans="1:12" ht="12.7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2"/>
      <c r="K697" s="3"/>
      <c r="L697" s="4"/>
    </row>
    <row r="698" spans="1:12" ht="12.7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2"/>
      <c r="K698" s="3"/>
      <c r="L698" s="4"/>
    </row>
    <row r="699" spans="1:12" ht="12.7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2"/>
      <c r="K699" s="3"/>
      <c r="L699" s="4"/>
    </row>
    <row r="700" spans="1:12" ht="12.7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2"/>
      <c r="K700" s="3"/>
      <c r="L700" s="4"/>
    </row>
    <row r="701" spans="1:12" ht="12.7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2"/>
      <c r="K701" s="3"/>
      <c r="L701" s="4"/>
    </row>
    <row r="702" spans="1:12" ht="12.7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2"/>
      <c r="K702" s="3"/>
      <c r="L702" s="4"/>
    </row>
    <row r="703" spans="1:12" ht="12.7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2"/>
      <c r="K703" s="3"/>
      <c r="L703" s="4"/>
    </row>
    <row r="704" spans="1:12" ht="12.7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2"/>
      <c r="K704" s="3"/>
      <c r="L704" s="4"/>
    </row>
    <row r="705" spans="1:12" ht="12.7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2"/>
      <c r="K705" s="3"/>
      <c r="L705" s="4"/>
    </row>
    <row r="706" spans="1:12" ht="12.7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2"/>
      <c r="K706" s="3"/>
      <c r="L706" s="4"/>
    </row>
    <row r="707" spans="1:12" ht="12.7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2"/>
      <c r="K707" s="3"/>
      <c r="L707" s="4"/>
    </row>
    <row r="708" spans="1:12" ht="12.7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2"/>
      <c r="K708" s="3"/>
      <c r="L708" s="4"/>
    </row>
    <row r="709" spans="1:12" ht="12.7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2"/>
      <c r="K709" s="3"/>
      <c r="L709" s="4"/>
    </row>
    <row r="710" spans="1:12" ht="12.7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2"/>
      <c r="K710" s="3"/>
      <c r="L710" s="4"/>
    </row>
    <row r="711" spans="1:12" ht="12.7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2"/>
      <c r="K711" s="3"/>
      <c r="L711" s="4"/>
    </row>
    <row r="712" spans="1:12" ht="12.7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2"/>
      <c r="K712" s="3"/>
      <c r="L712" s="4"/>
    </row>
    <row r="713" spans="1:12" ht="12.7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2"/>
      <c r="K713" s="3"/>
      <c r="L713" s="4"/>
    </row>
    <row r="714" spans="1:12" ht="12.7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2"/>
      <c r="K714" s="3"/>
      <c r="L714" s="4"/>
    </row>
    <row r="715" spans="1:12" ht="12.7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2"/>
      <c r="K715" s="3"/>
      <c r="L715" s="4"/>
    </row>
    <row r="716" spans="1:12" ht="12.7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2"/>
      <c r="K716" s="3"/>
      <c r="L716" s="4"/>
    </row>
    <row r="717" spans="1:12" ht="12.7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2"/>
      <c r="K717" s="3"/>
      <c r="L717" s="4"/>
    </row>
    <row r="718" spans="1:12" ht="12.7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2"/>
      <c r="K718" s="3"/>
      <c r="L718" s="4"/>
    </row>
    <row r="719" spans="1:12" ht="12.7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2"/>
      <c r="K719" s="3"/>
      <c r="L719" s="4"/>
    </row>
    <row r="720" spans="1:12" ht="12.7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2"/>
      <c r="K720" s="3"/>
      <c r="L720" s="4"/>
    </row>
    <row r="721" spans="1:12" ht="12.7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2"/>
      <c r="K721" s="3"/>
      <c r="L721" s="4"/>
    </row>
    <row r="722" spans="1:12" ht="12.7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2"/>
      <c r="K722" s="3"/>
      <c r="L722" s="4"/>
    </row>
    <row r="723" spans="1:12" ht="12.7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2"/>
      <c r="K723" s="3"/>
      <c r="L723" s="4"/>
    </row>
    <row r="724" spans="1:12" ht="12.7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2"/>
      <c r="K724" s="3"/>
      <c r="L724" s="4"/>
    </row>
    <row r="725" spans="1:12" ht="12.7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2"/>
      <c r="K725" s="3"/>
      <c r="L725" s="4"/>
    </row>
    <row r="726" spans="1:12" ht="12.7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2"/>
      <c r="K726" s="3"/>
      <c r="L726" s="4"/>
    </row>
    <row r="727" spans="1:12" ht="12.7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2"/>
      <c r="K727" s="3"/>
      <c r="L727" s="4"/>
    </row>
    <row r="728" spans="1:12" ht="12.7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2"/>
      <c r="K728" s="3"/>
      <c r="L728" s="4"/>
    </row>
    <row r="729" spans="1:12" ht="12.7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2"/>
      <c r="K729" s="3"/>
      <c r="L729" s="4"/>
    </row>
    <row r="730" spans="1:12" ht="12.7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2"/>
      <c r="K730" s="3"/>
      <c r="L730" s="4"/>
    </row>
    <row r="731" spans="1:12" ht="12.7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2"/>
      <c r="K731" s="3"/>
      <c r="L731" s="4"/>
    </row>
    <row r="732" spans="1:12" ht="12.7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2"/>
      <c r="K732" s="3"/>
      <c r="L732" s="4"/>
    </row>
    <row r="733" spans="1:12" ht="12.7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2"/>
      <c r="K733" s="3"/>
      <c r="L733" s="4"/>
    </row>
    <row r="734" spans="1:12" ht="12.7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2"/>
      <c r="K734" s="3"/>
      <c r="L734" s="4"/>
    </row>
    <row r="735" spans="1:12" ht="12.7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2"/>
      <c r="K735" s="3"/>
      <c r="L735" s="4"/>
    </row>
    <row r="736" spans="1:12" ht="12.7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2"/>
      <c r="K736" s="3"/>
      <c r="L736" s="4"/>
    </row>
    <row r="737" spans="1:12" ht="12.7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2"/>
      <c r="K737" s="3"/>
      <c r="L737" s="4"/>
    </row>
    <row r="738" spans="1:12" ht="12.7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2"/>
      <c r="K738" s="3"/>
      <c r="L738" s="4"/>
    </row>
    <row r="739" spans="1:12" ht="12.7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2"/>
      <c r="K739" s="3"/>
      <c r="L739" s="4"/>
    </row>
    <row r="740" spans="1:12" ht="12.7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2"/>
      <c r="K740" s="3"/>
      <c r="L740" s="4"/>
    </row>
    <row r="741" spans="1:12" ht="12.7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2"/>
      <c r="K741" s="3"/>
      <c r="L741" s="4"/>
    </row>
    <row r="742" spans="1:12" ht="12.7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2"/>
      <c r="K742" s="3"/>
      <c r="L742" s="4"/>
    </row>
    <row r="743" spans="1:12" ht="12.7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2"/>
      <c r="K743" s="3"/>
      <c r="L743" s="4"/>
    </row>
    <row r="744" spans="1:12" ht="12.7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2"/>
      <c r="K744" s="3"/>
      <c r="L744" s="4"/>
    </row>
    <row r="745" spans="1:12" ht="12.7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2"/>
      <c r="K745" s="3"/>
      <c r="L745" s="4"/>
    </row>
    <row r="746" spans="1:12" ht="12.7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2"/>
      <c r="K746" s="3"/>
      <c r="L746" s="4"/>
    </row>
    <row r="747" spans="1:12" ht="12.7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2"/>
      <c r="K747" s="3"/>
      <c r="L747" s="4"/>
    </row>
    <row r="748" spans="1:12" ht="12.7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2"/>
      <c r="K748" s="3"/>
      <c r="L748" s="4"/>
    </row>
    <row r="749" spans="1:12" ht="12.7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2"/>
      <c r="K749" s="3"/>
      <c r="L749" s="4"/>
    </row>
    <row r="750" spans="1:12" ht="12.7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2"/>
      <c r="K750" s="3"/>
      <c r="L750" s="4"/>
    </row>
    <row r="751" spans="1:12" ht="12.7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2"/>
      <c r="K751" s="3"/>
      <c r="L751" s="4"/>
    </row>
    <row r="752" spans="1:12" ht="12.7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2"/>
      <c r="K752" s="3"/>
      <c r="L752" s="4"/>
    </row>
    <row r="753" spans="1:12" ht="12.7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2"/>
      <c r="K753" s="3"/>
      <c r="L753" s="4"/>
    </row>
    <row r="754" spans="1:12" ht="12.7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2"/>
      <c r="K754" s="3"/>
      <c r="L754" s="4"/>
    </row>
    <row r="755" spans="1:12" ht="12.7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2"/>
      <c r="K755" s="3"/>
      <c r="L755" s="4"/>
    </row>
    <row r="756" spans="1:12" ht="12.7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2"/>
      <c r="K756" s="3"/>
      <c r="L756" s="4"/>
    </row>
    <row r="757" spans="1:12" ht="12.7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2"/>
      <c r="K757" s="3"/>
      <c r="L757" s="4"/>
    </row>
    <row r="758" spans="1:12" ht="12.7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2"/>
      <c r="K758" s="3"/>
      <c r="L758" s="4"/>
    </row>
    <row r="759" spans="1:12" ht="12.7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2"/>
      <c r="K759" s="3"/>
      <c r="L759" s="4"/>
    </row>
    <row r="760" spans="1:12" ht="12.7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2"/>
      <c r="K760" s="3"/>
      <c r="L760" s="4"/>
    </row>
    <row r="761" spans="1:12" ht="12.7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2"/>
      <c r="K761" s="3"/>
      <c r="L761" s="4"/>
    </row>
    <row r="762" spans="1:12" ht="12.7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2"/>
      <c r="K762" s="3"/>
      <c r="L762" s="4"/>
    </row>
    <row r="763" spans="1:12" ht="12.7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2"/>
      <c r="K763" s="3"/>
      <c r="L763" s="4"/>
    </row>
    <row r="764" spans="1:12" ht="12.7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2"/>
      <c r="K764" s="3"/>
      <c r="L764" s="4"/>
    </row>
    <row r="765" spans="1:12" ht="12.7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2"/>
      <c r="K765" s="3"/>
      <c r="L765" s="4"/>
    </row>
    <row r="766" spans="1:12" ht="12.7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2"/>
      <c r="K766" s="3"/>
      <c r="L766" s="4"/>
    </row>
    <row r="767" spans="1:12" ht="12.7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2"/>
      <c r="K767" s="3"/>
      <c r="L767" s="4"/>
    </row>
    <row r="768" spans="1:12" ht="12.7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2"/>
      <c r="K768" s="3"/>
      <c r="L768" s="4"/>
    </row>
    <row r="769" spans="1:12" ht="12.7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2"/>
      <c r="K769" s="3"/>
      <c r="L769" s="4"/>
    </row>
    <row r="770" spans="1:12" ht="12.7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2"/>
      <c r="K770" s="3"/>
      <c r="L770" s="4"/>
    </row>
    <row r="771" spans="1:12" ht="12.7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2"/>
      <c r="K771" s="3"/>
      <c r="L771" s="4"/>
    </row>
    <row r="772" spans="1:12" ht="12.7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2"/>
      <c r="K772" s="3"/>
      <c r="L772" s="4"/>
    </row>
    <row r="773" spans="1:12" ht="12.7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2"/>
      <c r="K773" s="3"/>
      <c r="L773" s="4"/>
    </row>
    <row r="774" spans="1:12" ht="12.7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2"/>
      <c r="K774" s="3"/>
      <c r="L774" s="4"/>
    </row>
    <row r="775" spans="1:12" ht="12.7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2"/>
      <c r="K775" s="3"/>
      <c r="L775" s="4"/>
    </row>
    <row r="776" spans="1:12" ht="12.7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2"/>
      <c r="K776" s="3"/>
      <c r="L776" s="4"/>
    </row>
    <row r="777" spans="1:12" ht="12.7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2"/>
      <c r="K777" s="3"/>
      <c r="L777" s="4"/>
    </row>
    <row r="778" spans="1:12" ht="12.7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2"/>
      <c r="K778" s="3"/>
      <c r="L778" s="4"/>
    </row>
    <row r="779" spans="1:12" ht="12.7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2"/>
      <c r="K779" s="3"/>
      <c r="L779" s="4"/>
    </row>
    <row r="780" spans="1:12" ht="12.7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2"/>
      <c r="K780" s="3"/>
      <c r="L780" s="4"/>
    </row>
    <row r="781" spans="1:12" ht="12.7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2"/>
      <c r="K781" s="3"/>
      <c r="L781" s="4"/>
    </row>
    <row r="782" spans="1:12" ht="12.7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2"/>
      <c r="K782" s="3"/>
      <c r="L782" s="4"/>
    </row>
    <row r="783" spans="1:12" ht="12.7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2"/>
      <c r="K783" s="3"/>
      <c r="L783" s="4"/>
    </row>
    <row r="784" spans="1:12" ht="12.7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2"/>
      <c r="K784" s="3"/>
      <c r="L784" s="4"/>
    </row>
    <row r="785" spans="1:12" ht="12.7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2"/>
      <c r="K785" s="3"/>
      <c r="L785" s="4"/>
    </row>
    <row r="786" spans="1:12" ht="12.7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2"/>
      <c r="K786" s="3"/>
      <c r="L786" s="4"/>
    </row>
    <row r="787" spans="1:12" ht="12.7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2"/>
      <c r="K787" s="3"/>
      <c r="L787" s="4"/>
    </row>
    <row r="788" spans="1:12" ht="12.7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2"/>
      <c r="K788" s="3"/>
      <c r="L788" s="4"/>
    </row>
    <row r="789" spans="1:12" ht="12.7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2"/>
      <c r="K789" s="3"/>
      <c r="L789" s="4"/>
    </row>
    <row r="790" spans="1:12" ht="12.7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2"/>
      <c r="K790" s="3"/>
      <c r="L790" s="4"/>
    </row>
    <row r="791" spans="1:12" ht="12.7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2"/>
      <c r="K791" s="3"/>
      <c r="L791" s="4"/>
    </row>
    <row r="792" spans="1:12" ht="12.7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2"/>
      <c r="K792" s="3"/>
      <c r="L792" s="4"/>
    </row>
    <row r="793" spans="1:12" ht="12.7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2"/>
      <c r="K793" s="3"/>
      <c r="L793" s="4"/>
    </row>
    <row r="794" spans="1:12" ht="12.7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2"/>
      <c r="K794" s="3"/>
      <c r="L794" s="4"/>
    </row>
    <row r="795" spans="1:12" ht="12.7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2"/>
      <c r="K795" s="3"/>
      <c r="L795" s="4"/>
    </row>
    <row r="796" spans="1:12" ht="12.7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2"/>
      <c r="K796" s="3"/>
      <c r="L796" s="4"/>
    </row>
    <row r="797" spans="1:12" ht="12.7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2"/>
      <c r="K797" s="3"/>
      <c r="L797" s="4"/>
    </row>
    <row r="798" spans="1:12" ht="12.7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2"/>
      <c r="K798" s="3"/>
      <c r="L798" s="4"/>
    </row>
    <row r="799" spans="1:12" ht="12.7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2"/>
      <c r="K799" s="3"/>
      <c r="L799" s="4"/>
    </row>
    <row r="800" spans="1:12" ht="12.7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2"/>
      <c r="K800" s="3"/>
      <c r="L800" s="4"/>
    </row>
    <row r="801" spans="1:12" ht="12.7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2"/>
      <c r="K801" s="3"/>
      <c r="L801" s="4"/>
    </row>
    <row r="802" spans="1:12" ht="12.7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2"/>
      <c r="K802" s="3"/>
      <c r="L802" s="4"/>
    </row>
    <row r="803" spans="1:12" ht="12.7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2"/>
      <c r="K803" s="3"/>
      <c r="L803" s="4"/>
    </row>
    <row r="804" spans="1:12" ht="12.7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2"/>
      <c r="K804" s="3"/>
      <c r="L804" s="4"/>
    </row>
    <row r="805" spans="1:12" ht="12.7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2"/>
      <c r="K805" s="3"/>
      <c r="L805" s="4"/>
    </row>
    <row r="806" spans="1:12" ht="12.7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2"/>
      <c r="K806" s="3"/>
      <c r="L806" s="4"/>
    </row>
    <row r="807" spans="1:12" ht="12.7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2"/>
      <c r="K807" s="3"/>
      <c r="L807" s="4"/>
    </row>
    <row r="808" spans="1:12" ht="12.7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2"/>
      <c r="K808" s="3"/>
      <c r="L808" s="4"/>
    </row>
    <row r="809" spans="1:12" ht="12.7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2"/>
      <c r="K809" s="3"/>
      <c r="L809" s="4"/>
    </row>
    <row r="810" spans="1:12" ht="12.7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2"/>
      <c r="K810" s="3"/>
      <c r="L810" s="4"/>
    </row>
    <row r="811" spans="1:12" ht="12.7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2"/>
      <c r="K811" s="3"/>
      <c r="L811" s="4"/>
    </row>
    <row r="812" spans="1:12" ht="12.7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2"/>
      <c r="K812" s="3"/>
      <c r="L812" s="4"/>
    </row>
    <row r="813" spans="1:12" ht="12.7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2"/>
      <c r="K813" s="3"/>
      <c r="L813" s="4"/>
    </row>
    <row r="814" spans="1:12" ht="12.7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2"/>
      <c r="K814" s="3"/>
      <c r="L814" s="4"/>
    </row>
    <row r="815" spans="1:12" ht="12.7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2"/>
      <c r="K815" s="3"/>
      <c r="L815" s="4"/>
    </row>
    <row r="816" spans="1:12" ht="12.7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2"/>
      <c r="K816" s="3"/>
      <c r="L816" s="4"/>
    </row>
    <row r="817" spans="1:12" ht="12.7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2"/>
      <c r="K817" s="3"/>
      <c r="L817" s="4"/>
    </row>
    <row r="818" spans="1:12" ht="12.7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2"/>
      <c r="K818" s="3"/>
      <c r="L818" s="4"/>
    </row>
    <row r="819" spans="1:12" ht="12.7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2"/>
      <c r="K819" s="3"/>
      <c r="L819" s="4"/>
    </row>
    <row r="820" spans="1:12" ht="12.7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2"/>
      <c r="K820" s="3"/>
      <c r="L820" s="4"/>
    </row>
    <row r="821" spans="1:12" ht="12.7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2"/>
      <c r="K821" s="3"/>
      <c r="L821" s="4"/>
    </row>
    <row r="822" spans="1:12" ht="12.7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2"/>
      <c r="K822" s="3"/>
      <c r="L822" s="4"/>
    </row>
    <row r="823" spans="1:12" ht="12.7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2"/>
      <c r="K823" s="3"/>
      <c r="L823" s="4"/>
    </row>
    <row r="824" spans="1:12" ht="12.7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2"/>
      <c r="K824" s="3"/>
      <c r="L824" s="4"/>
    </row>
    <row r="825" spans="1:12" ht="12.7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2"/>
      <c r="K825" s="3"/>
      <c r="L825" s="4"/>
    </row>
    <row r="826" spans="1:12" ht="12.7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2"/>
      <c r="K826" s="3"/>
      <c r="L826" s="4"/>
    </row>
    <row r="827" spans="1:12" ht="12.7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2"/>
      <c r="K827" s="3"/>
      <c r="L827" s="4"/>
    </row>
    <row r="828" spans="1:12" ht="12.7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2"/>
      <c r="K828" s="3"/>
      <c r="L828" s="4"/>
    </row>
    <row r="829" spans="1:12" ht="12.7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2"/>
      <c r="K829" s="3"/>
      <c r="L829" s="4"/>
    </row>
    <row r="830" spans="1:12" ht="12.7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2"/>
      <c r="K830" s="3"/>
      <c r="L830" s="4"/>
    </row>
    <row r="831" spans="1:12" ht="12.7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2"/>
      <c r="K831" s="3"/>
      <c r="L831" s="4"/>
    </row>
    <row r="832" spans="1:12" ht="12.7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2"/>
      <c r="K832" s="3"/>
      <c r="L832" s="4"/>
    </row>
    <row r="833" spans="1:12" ht="12.7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2"/>
      <c r="K833" s="3"/>
      <c r="L833" s="4"/>
    </row>
    <row r="834" spans="1:12" ht="12.7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2"/>
      <c r="K834" s="3"/>
      <c r="L834" s="4"/>
    </row>
    <row r="835" spans="1:12" ht="12.7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2"/>
      <c r="K835" s="3"/>
      <c r="L835" s="4"/>
    </row>
    <row r="836" spans="1:12" ht="12.7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2"/>
      <c r="K836" s="3"/>
      <c r="L836" s="4"/>
    </row>
    <row r="837" spans="1:12" ht="12.7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2"/>
      <c r="K837" s="3"/>
      <c r="L837" s="4"/>
    </row>
    <row r="838" spans="1:12" ht="12.7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2"/>
      <c r="K838" s="3"/>
      <c r="L838" s="4"/>
    </row>
    <row r="839" spans="1:12" ht="12.7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2"/>
      <c r="K839" s="3"/>
      <c r="L839" s="4"/>
    </row>
    <row r="840" spans="1:12" ht="12.7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2"/>
      <c r="K840" s="3"/>
      <c r="L840" s="4"/>
    </row>
    <row r="841" spans="1:12" ht="12.7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2"/>
      <c r="K841" s="3"/>
      <c r="L841" s="4"/>
    </row>
    <row r="842" spans="1:12" ht="12.7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2"/>
      <c r="K842" s="3"/>
      <c r="L842" s="4"/>
    </row>
    <row r="843" spans="1:12" ht="12.7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2"/>
      <c r="K843" s="3"/>
      <c r="L843" s="4"/>
    </row>
    <row r="844" spans="1:12" ht="12.7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2"/>
      <c r="K844" s="3"/>
      <c r="L844" s="4"/>
    </row>
    <row r="845" spans="1:12" ht="12.7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2"/>
      <c r="K845" s="3"/>
      <c r="L845" s="4"/>
    </row>
    <row r="846" spans="1:12" ht="12.7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2"/>
      <c r="K846" s="3"/>
      <c r="L846" s="4"/>
    </row>
    <row r="847" spans="1:12" ht="12.7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2"/>
      <c r="K847" s="3"/>
      <c r="L847" s="4"/>
    </row>
    <row r="848" spans="1:12" ht="12.7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2"/>
      <c r="K848" s="3"/>
      <c r="L848" s="4"/>
    </row>
    <row r="849" spans="1:12" ht="12.7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2"/>
      <c r="K849" s="3"/>
      <c r="L849" s="4"/>
    </row>
    <row r="850" spans="1:12" ht="12.7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2"/>
      <c r="K850" s="3"/>
      <c r="L850" s="4"/>
    </row>
    <row r="851" spans="1:12" ht="12.7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2"/>
      <c r="K851" s="3"/>
      <c r="L851" s="4"/>
    </row>
    <row r="852" spans="1:12" ht="12.7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2"/>
      <c r="K852" s="3"/>
      <c r="L852" s="4"/>
    </row>
    <row r="853" spans="1:12" ht="12.7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2"/>
      <c r="K853" s="3"/>
      <c r="L853" s="4"/>
    </row>
    <row r="854" spans="1:12" ht="12.7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2"/>
      <c r="K854" s="3"/>
      <c r="L854" s="4"/>
    </row>
    <row r="855" spans="1:12" ht="12.7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2"/>
      <c r="K855" s="3"/>
      <c r="L855" s="4"/>
    </row>
    <row r="856" spans="1:12" ht="12.7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2"/>
      <c r="K856" s="3"/>
      <c r="L856" s="4"/>
    </row>
    <row r="857" spans="1:12" ht="12.7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2"/>
      <c r="K857" s="3"/>
      <c r="L857" s="4"/>
    </row>
    <row r="858" spans="1:12" ht="12.7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2"/>
      <c r="K858" s="3"/>
      <c r="L858" s="4"/>
    </row>
    <row r="859" spans="1:12" ht="12.7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2"/>
      <c r="K859" s="3"/>
      <c r="L859" s="4"/>
    </row>
    <row r="860" spans="1:12" ht="12.7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2"/>
      <c r="K860" s="3"/>
      <c r="L860" s="4"/>
    </row>
    <row r="861" spans="1:12" ht="12.7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2"/>
      <c r="K861" s="3"/>
      <c r="L861" s="4"/>
    </row>
    <row r="862" spans="1:12" ht="12.7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2"/>
      <c r="K862" s="3"/>
      <c r="L862" s="4"/>
    </row>
    <row r="863" spans="1:12" ht="12.7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2"/>
      <c r="K863" s="3"/>
      <c r="L863" s="4"/>
    </row>
    <row r="864" spans="1:12" ht="12.7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2"/>
      <c r="K864" s="3"/>
      <c r="L864" s="4"/>
    </row>
    <row r="865" spans="1:12" ht="12.7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2"/>
      <c r="K865" s="3"/>
      <c r="L865" s="4"/>
    </row>
    <row r="866" spans="1:12" ht="12.7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2"/>
      <c r="K866" s="3"/>
      <c r="L866" s="4"/>
    </row>
    <row r="867" spans="1:12" ht="12.7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2"/>
      <c r="K867" s="3"/>
      <c r="L867" s="4"/>
    </row>
    <row r="868" spans="1:12" ht="12.7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2"/>
      <c r="K868" s="3"/>
      <c r="L868" s="4"/>
    </row>
    <row r="869" spans="1:12" ht="12.7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2"/>
      <c r="K869" s="3"/>
      <c r="L869" s="4"/>
    </row>
    <row r="870" spans="1:12" ht="12.7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2"/>
      <c r="K870" s="3"/>
      <c r="L870" s="4"/>
    </row>
    <row r="871" spans="1:12" ht="12.7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2"/>
      <c r="K871" s="3"/>
      <c r="L871" s="4"/>
    </row>
    <row r="872" spans="1:12" ht="12.7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2"/>
      <c r="K872" s="3"/>
      <c r="L872" s="4"/>
    </row>
    <row r="873" spans="1:12" ht="12.7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2"/>
      <c r="K873" s="3"/>
      <c r="L873" s="4"/>
    </row>
    <row r="874" spans="1:12" ht="12.7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2"/>
      <c r="K874" s="3"/>
      <c r="L874" s="4"/>
    </row>
    <row r="875" spans="1:12" ht="12.7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2"/>
      <c r="K875" s="3"/>
      <c r="L875" s="4"/>
    </row>
    <row r="876" spans="1:12" ht="12.7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2"/>
      <c r="K876" s="3"/>
      <c r="L876" s="4"/>
    </row>
    <row r="877" spans="1:12" ht="12.7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2"/>
      <c r="K877" s="3"/>
      <c r="L877" s="4"/>
    </row>
    <row r="878" spans="1:12" ht="12.7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2"/>
      <c r="K878" s="3"/>
      <c r="L878" s="4"/>
    </row>
    <row r="879" spans="1:12" ht="12.7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2"/>
      <c r="K879" s="3"/>
      <c r="L879" s="4"/>
    </row>
    <row r="880" spans="1:12" ht="12.7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2"/>
      <c r="K880" s="3"/>
      <c r="L880" s="4"/>
    </row>
    <row r="881" spans="1:12" ht="12.7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2"/>
      <c r="K881" s="3"/>
      <c r="L881" s="4"/>
    </row>
    <row r="882" spans="1:12" ht="12.7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2"/>
      <c r="K882" s="3"/>
      <c r="L882" s="4"/>
    </row>
    <row r="883" spans="1:12" ht="12.7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2"/>
      <c r="K883" s="3"/>
      <c r="L883" s="4"/>
    </row>
    <row r="884" spans="1:12" ht="12.7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2"/>
      <c r="K884" s="3"/>
      <c r="L884" s="4"/>
    </row>
    <row r="885" spans="1:12" ht="12.7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2"/>
      <c r="K885" s="3"/>
      <c r="L885" s="4"/>
    </row>
    <row r="886" spans="1:12" ht="12.7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2"/>
      <c r="K886" s="3"/>
      <c r="L886" s="4"/>
    </row>
    <row r="887" spans="1:12" ht="12.7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2"/>
      <c r="K887" s="3"/>
      <c r="L887" s="4"/>
    </row>
    <row r="888" spans="1:12" ht="12.7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2"/>
      <c r="K888" s="3"/>
      <c r="L888" s="4"/>
    </row>
    <row r="889" spans="1:12" ht="12.7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2"/>
      <c r="K889" s="3"/>
      <c r="L889" s="4"/>
    </row>
    <row r="890" spans="1:12" ht="12.7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2"/>
      <c r="K890" s="3"/>
      <c r="L890" s="4"/>
    </row>
    <row r="891" spans="1:12" ht="12.7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2"/>
      <c r="K891" s="3"/>
      <c r="L891" s="4"/>
    </row>
    <row r="892" spans="1:12" ht="12.7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2"/>
      <c r="K892" s="3"/>
      <c r="L892" s="4"/>
    </row>
    <row r="893" spans="1:12" ht="12.7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2"/>
      <c r="K893" s="3"/>
      <c r="L893" s="4"/>
    </row>
    <row r="894" spans="1:12" ht="12.7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2"/>
      <c r="K894" s="3"/>
      <c r="L894" s="4"/>
    </row>
    <row r="895" spans="1:12" ht="12.7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2"/>
      <c r="K895" s="3"/>
      <c r="L895" s="4"/>
    </row>
    <row r="896" spans="1:12" ht="12.7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2"/>
      <c r="K896" s="3"/>
      <c r="L896" s="4"/>
    </row>
    <row r="897" spans="1:12" ht="12.7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2"/>
      <c r="K897" s="3"/>
      <c r="L897" s="4"/>
    </row>
    <row r="898" spans="1:12" ht="12.7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2"/>
      <c r="K898" s="3"/>
      <c r="L898" s="4"/>
    </row>
    <row r="899" spans="1:12" ht="12.7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2"/>
      <c r="K899" s="3"/>
      <c r="L899" s="4"/>
    </row>
    <row r="900" spans="1:12" ht="12.7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2"/>
      <c r="K900" s="3"/>
      <c r="L900" s="4"/>
    </row>
    <row r="901" spans="1:12" ht="12.7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2"/>
      <c r="K901" s="3"/>
      <c r="L901" s="4"/>
    </row>
    <row r="902" spans="1:12" ht="12.7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2"/>
      <c r="K902" s="3"/>
      <c r="L902" s="4"/>
    </row>
    <row r="903" spans="1:12" ht="12.7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2"/>
      <c r="K903" s="3"/>
      <c r="L903" s="4"/>
    </row>
    <row r="904" spans="1:12" ht="12.7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2"/>
      <c r="K904" s="3"/>
      <c r="L904" s="4"/>
    </row>
    <row r="905" spans="1:12" ht="12.7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2"/>
      <c r="K905" s="3"/>
      <c r="L905" s="4"/>
    </row>
    <row r="906" spans="1:12" ht="12.7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2"/>
      <c r="K906" s="3"/>
      <c r="L906" s="4"/>
    </row>
    <row r="907" spans="1:12" ht="12.7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2"/>
      <c r="K907" s="3"/>
      <c r="L907" s="4"/>
    </row>
    <row r="908" spans="1:12" ht="12.7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2"/>
      <c r="K908" s="3"/>
      <c r="L908" s="4"/>
    </row>
    <row r="909" spans="1:12" ht="12.7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2"/>
      <c r="K909" s="3"/>
      <c r="L909" s="4"/>
    </row>
    <row r="910" spans="1:12" ht="12.7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2"/>
      <c r="K910" s="3"/>
      <c r="L910" s="4"/>
    </row>
    <row r="911" spans="1:12" ht="12.7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2"/>
      <c r="K911" s="3"/>
      <c r="L911" s="4"/>
    </row>
    <row r="912" spans="1:12" ht="12.7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2"/>
      <c r="K912" s="3"/>
      <c r="L912" s="4"/>
    </row>
    <row r="913" spans="1:12" ht="12.7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2"/>
      <c r="K913" s="3"/>
      <c r="L913" s="4"/>
    </row>
    <row r="914" spans="1:12" ht="12.7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2"/>
      <c r="K914" s="3"/>
      <c r="L914" s="4"/>
    </row>
    <row r="915" spans="1:12" ht="12.7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2"/>
      <c r="K915" s="3"/>
      <c r="L915" s="4"/>
    </row>
    <row r="916" spans="1:12" ht="12.7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2"/>
      <c r="K916" s="3"/>
      <c r="L916" s="4"/>
    </row>
    <row r="917" spans="1:12" ht="12.7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2"/>
      <c r="K917" s="3"/>
      <c r="L917" s="4"/>
    </row>
    <row r="918" spans="1:12" ht="12.7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2"/>
      <c r="K918" s="3"/>
      <c r="L918" s="4"/>
    </row>
    <row r="919" spans="1:12" ht="12.7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2"/>
      <c r="K919" s="3"/>
      <c r="L919" s="4"/>
    </row>
    <row r="920" spans="1:12" ht="12.7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2"/>
      <c r="K920" s="3"/>
      <c r="L920" s="4"/>
    </row>
    <row r="921" spans="1:12" ht="12.7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2"/>
      <c r="K921" s="3"/>
      <c r="L921" s="4"/>
    </row>
    <row r="922" spans="1:12" ht="12.7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2"/>
      <c r="K922" s="3"/>
      <c r="L922" s="4"/>
    </row>
    <row r="923" spans="1:12" ht="12.7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2"/>
      <c r="K923" s="3"/>
      <c r="L923" s="4"/>
    </row>
    <row r="924" spans="1:12" ht="12.7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2"/>
      <c r="K924" s="3"/>
      <c r="L924" s="4"/>
    </row>
    <row r="925" spans="1:12" ht="12.7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2"/>
      <c r="K925" s="3"/>
      <c r="L925" s="4"/>
    </row>
    <row r="926" spans="1:12" ht="12.7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2"/>
      <c r="K926" s="3"/>
      <c r="L926" s="4"/>
    </row>
    <row r="927" spans="1:12" ht="12.7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2"/>
      <c r="K927" s="3"/>
      <c r="L927" s="4"/>
    </row>
    <row r="928" spans="1:12" ht="12.7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2"/>
      <c r="K928" s="3"/>
      <c r="L928" s="4"/>
    </row>
    <row r="929" spans="1:12" ht="12.7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2"/>
      <c r="K929" s="3"/>
      <c r="L929" s="4"/>
    </row>
    <row r="930" spans="1:12" ht="12.7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2"/>
      <c r="K930" s="3"/>
      <c r="L930" s="4"/>
    </row>
    <row r="931" spans="1:12" ht="12.7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2"/>
      <c r="K931" s="3"/>
      <c r="L931" s="4"/>
    </row>
    <row r="932" spans="1:12" ht="12.7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2"/>
      <c r="K932" s="3"/>
      <c r="L932" s="4"/>
    </row>
    <row r="933" spans="1:12" ht="12.7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2"/>
      <c r="K933" s="3"/>
      <c r="L933" s="4"/>
    </row>
    <row r="934" spans="1:12" ht="12.7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2"/>
      <c r="K934" s="3"/>
      <c r="L934" s="4"/>
    </row>
    <row r="935" spans="1:12" ht="12.7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2"/>
      <c r="K935" s="3"/>
      <c r="L935" s="4"/>
    </row>
    <row r="936" spans="1:12" ht="12.7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2"/>
      <c r="K936" s="3"/>
      <c r="L936" s="4"/>
    </row>
    <row r="937" spans="1:12" ht="12.7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2"/>
      <c r="K937" s="3"/>
      <c r="L937" s="4"/>
    </row>
    <row r="938" spans="1:12" ht="12.7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2"/>
      <c r="K938" s="3"/>
      <c r="L938" s="4"/>
    </row>
    <row r="939" spans="1:12" ht="12.7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2"/>
      <c r="K939" s="3"/>
      <c r="L939" s="4"/>
    </row>
    <row r="940" spans="1:12" ht="12.7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2"/>
      <c r="K940" s="3"/>
      <c r="L940" s="4"/>
    </row>
    <row r="941" spans="1:12" ht="12.7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2"/>
      <c r="K941" s="3"/>
      <c r="L941" s="4"/>
    </row>
    <row r="942" spans="1:12" ht="12.7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2"/>
      <c r="K942" s="3"/>
      <c r="L942" s="4"/>
    </row>
    <row r="943" spans="1:12" ht="12.7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2"/>
      <c r="K943" s="3"/>
      <c r="L943" s="4"/>
    </row>
    <row r="944" spans="1:12" ht="12.7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2"/>
      <c r="K944" s="3"/>
      <c r="L944" s="4"/>
    </row>
    <row r="945" spans="1:12" ht="12.7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2"/>
      <c r="K945" s="3"/>
      <c r="L945" s="4"/>
    </row>
    <row r="946" spans="1:12" ht="12.7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2"/>
      <c r="K946" s="3"/>
      <c r="L946" s="4"/>
    </row>
    <row r="947" spans="1:12" ht="12.7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2"/>
      <c r="K947" s="3"/>
      <c r="L947" s="4"/>
    </row>
    <row r="948" spans="1:12" ht="12.7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2"/>
      <c r="K948" s="3"/>
      <c r="L948" s="4"/>
    </row>
    <row r="949" spans="1:12" ht="12.7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2"/>
      <c r="K949" s="3"/>
      <c r="L949" s="4"/>
    </row>
    <row r="950" spans="1:12" ht="12.7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2"/>
      <c r="K950" s="3"/>
      <c r="L950" s="4"/>
    </row>
    <row r="951" spans="1:12" ht="12.7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2"/>
      <c r="K951" s="3"/>
      <c r="L951" s="4"/>
    </row>
    <row r="952" spans="1:12" ht="12.7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2"/>
      <c r="K952" s="3"/>
      <c r="L952" s="4"/>
    </row>
    <row r="953" spans="1:12" ht="12.7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2"/>
      <c r="K953" s="3"/>
      <c r="L953" s="4"/>
    </row>
    <row r="954" spans="1:12" ht="12.7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2"/>
      <c r="K954" s="3"/>
      <c r="L954" s="4"/>
    </row>
    <row r="955" spans="1:12" ht="12.7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2"/>
      <c r="K955" s="3"/>
      <c r="L955" s="4"/>
    </row>
    <row r="956" spans="1:12" ht="12.7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2"/>
      <c r="K956" s="3"/>
      <c r="L956" s="4"/>
    </row>
    <row r="957" spans="1:12" ht="12.7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2"/>
      <c r="K957" s="3"/>
      <c r="L957" s="4"/>
    </row>
    <row r="958" spans="1:12" ht="12.7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2"/>
      <c r="K958" s="3"/>
      <c r="L958" s="4"/>
    </row>
    <row r="959" spans="1:12" ht="12.7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2"/>
      <c r="K959" s="3"/>
      <c r="L959" s="4"/>
    </row>
    <row r="960" spans="1:12" ht="12.7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2"/>
      <c r="K960" s="3"/>
      <c r="L960" s="4"/>
    </row>
    <row r="961" spans="1:12" ht="12.7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2"/>
      <c r="K961" s="3"/>
      <c r="L961" s="4"/>
    </row>
    <row r="962" spans="1:12" ht="12.7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2"/>
      <c r="K962" s="3"/>
      <c r="L962" s="4"/>
    </row>
    <row r="963" spans="1:12" ht="12.7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2"/>
      <c r="K963" s="3"/>
      <c r="L963" s="4"/>
    </row>
    <row r="964" spans="1:12" ht="12.7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2"/>
      <c r="K964" s="3"/>
      <c r="L964" s="4"/>
    </row>
    <row r="965" spans="1:12" ht="12.7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2"/>
      <c r="K965" s="3"/>
      <c r="L965" s="4"/>
    </row>
    <row r="966" spans="1:12" ht="12.7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2"/>
      <c r="K966" s="3"/>
      <c r="L966" s="4"/>
    </row>
    <row r="967" spans="1:12" ht="12.7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2"/>
      <c r="K967" s="3"/>
      <c r="L967" s="4"/>
    </row>
    <row r="968" spans="1:12" ht="12.7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2"/>
      <c r="K968" s="3"/>
      <c r="L968" s="4"/>
    </row>
    <row r="969" spans="1:12" ht="12.7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2"/>
      <c r="K969" s="3"/>
      <c r="L969" s="4"/>
    </row>
    <row r="970" spans="1:12" ht="12.7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2"/>
      <c r="K970" s="3"/>
      <c r="L970" s="4"/>
    </row>
    <row r="971" spans="1:12" ht="12.7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2"/>
      <c r="K971" s="3"/>
      <c r="L971" s="4"/>
    </row>
    <row r="972" spans="1:12" ht="12.7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2"/>
      <c r="K972" s="3"/>
      <c r="L972" s="4"/>
    </row>
    <row r="973" spans="1:12" ht="12.7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2"/>
      <c r="K973" s="3"/>
      <c r="L973" s="4"/>
    </row>
    <row r="974" spans="1:12" ht="12.7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2"/>
      <c r="K974" s="3"/>
      <c r="L974" s="4"/>
    </row>
    <row r="975" spans="1:12" ht="12.7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2"/>
      <c r="K975" s="3"/>
      <c r="L975" s="4"/>
    </row>
    <row r="976" spans="1:12" ht="12.7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2"/>
      <c r="K976" s="3"/>
      <c r="L976" s="4"/>
    </row>
    <row r="977" spans="1:12" ht="12.7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2"/>
      <c r="K977" s="3"/>
      <c r="L977" s="4"/>
    </row>
    <row r="978" spans="1:12" ht="12.7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2"/>
      <c r="K978" s="3"/>
      <c r="L978" s="4"/>
    </row>
    <row r="979" spans="1:12" ht="12.7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2"/>
      <c r="K979" s="3"/>
      <c r="L979" s="4"/>
    </row>
    <row r="980" spans="1:12" ht="12.7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2"/>
      <c r="K980" s="3"/>
      <c r="L980" s="4"/>
    </row>
    <row r="981" spans="1:12" ht="12.7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2"/>
      <c r="K981" s="3"/>
      <c r="L981" s="4"/>
    </row>
    <row r="982" spans="1:12" ht="12.7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2"/>
      <c r="K982" s="3"/>
      <c r="L982" s="4"/>
    </row>
    <row r="983" spans="1:12" ht="12.7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2"/>
      <c r="K983" s="3"/>
      <c r="L983" s="4"/>
    </row>
    <row r="984" spans="1:12" ht="12.75" customHeight="1" x14ac:dyDescent="0.25">
      <c r="A984" s="1"/>
      <c r="B984" s="2"/>
      <c r="C984" s="1"/>
      <c r="D984" s="1"/>
      <c r="E984" s="1"/>
      <c r="F984" s="1"/>
      <c r="G984" s="1"/>
      <c r="H984" s="1"/>
      <c r="I984" s="1"/>
      <c r="J984" s="2"/>
      <c r="K984" s="3"/>
      <c r="L984" s="4"/>
    </row>
    <row r="985" spans="1:12" ht="12.75" customHeight="1" x14ac:dyDescent="0.25">
      <c r="A985" s="1"/>
      <c r="B985" s="2"/>
      <c r="C985" s="1"/>
      <c r="D985" s="1"/>
      <c r="E985" s="1"/>
      <c r="F985" s="1"/>
      <c r="G985" s="1"/>
      <c r="H985" s="1"/>
      <c r="I985" s="1"/>
      <c r="J985" s="2"/>
      <c r="K985" s="3"/>
      <c r="L985" s="4"/>
    </row>
    <row r="986" spans="1:12" ht="12.75" customHeight="1" x14ac:dyDescent="0.25">
      <c r="A986" s="1"/>
      <c r="B986" s="2"/>
      <c r="C986" s="1"/>
      <c r="D986" s="1"/>
      <c r="E986" s="1"/>
      <c r="F986" s="1"/>
      <c r="G986" s="1"/>
      <c r="H986" s="1"/>
      <c r="I986" s="1"/>
      <c r="J986" s="2"/>
      <c r="K986" s="3"/>
      <c r="L986" s="4"/>
    </row>
    <row r="987" spans="1:12" ht="12.75" customHeight="1" x14ac:dyDescent="0.25">
      <c r="A987" s="1"/>
      <c r="B987" s="2"/>
      <c r="C987" s="1"/>
      <c r="D987" s="1"/>
      <c r="E987" s="1"/>
      <c r="F987" s="1"/>
      <c r="G987" s="1"/>
      <c r="H987" s="1"/>
      <c r="I987" s="1"/>
      <c r="J987" s="2"/>
      <c r="K987" s="3"/>
      <c r="L987" s="4"/>
    </row>
    <row r="988" spans="1:12" ht="12.75" customHeight="1" x14ac:dyDescent="0.25">
      <c r="A988" s="1"/>
      <c r="B988" s="2"/>
      <c r="C988" s="1"/>
      <c r="D988" s="1"/>
      <c r="E988" s="1"/>
      <c r="F988" s="1"/>
      <c r="G988" s="1"/>
      <c r="H988" s="1"/>
      <c r="I988" s="1"/>
      <c r="J988" s="2"/>
      <c r="K988" s="3"/>
      <c r="L988" s="4"/>
    </row>
  </sheetData>
  <mergeCells count="119">
    <mergeCell ref="C25:K25"/>
    <mergeCell ref="C26:D26"/>
    <mergeCell ref="F26:F27"/>
    <mergeCell ref="G26:G27"/>
    <mergeCell ref="H26:H27"/>
    <mergeCell ref="I26:I27"/>
    <mergeCell ref="C28:D28"/>
    <mergeCell ref="F28:F29"/>
    <mergeCell ref="G28:G29"/>
    <mergeCell ref="H28:H29"/>
    <mergeCell ref="I28:I29"/>
    <mergeCell ref="E26:E27"/>
    <mergeCell ref="L26:L27"/>
    <mergeCell ref="C32:K32"/>
    <mergeCell ref="C33:D33"/>
    <mergeCell ref="F33:F34"/>
    <mergeCell ref="G33:G34"/>
    <mergeCell ref="H33:H34"/>
    <mergeCell ref="I33:I34"/>
    <mergeCell ref="C30:D30"/>
    <mergeCell ref="K30:K31"/>
    <mergeCell ref="L30:L31"/>
    <mergeCell ref="E28:E29"/>
    <mergeCell ref="E30:E31"/>
    <mergeCell ref="F30:F31"/>
    <mergeCell ref="G30:G31"/>
    <mergeCell ref="H30:H31"/>
    <mergeCell ref="I30:I31"/>
    <mergeCell ref="J30:J31"/>
    <mergeCell ref="J28:J29"/>
    <mergeCell ref="K28:K29"/>
    <mergeCell ref="L28:L29"/>
    <mergeCell ref="J26:J27"/>
    <mergeCell ref="K26:K27"/>
    <mergeCell ref="C35:D35"/>
    <mergeCell ref="K35:K36"/>
    <mergeCell ref="L35:L36"/>
    <mergeCell ref="E33:E34"/>
    <mergeCell ref="E35:E36"/>
    <mergeCell ref="F35:F36"/>
    <mergeCell ref="G35:G36"/>
    <mergeCell ref="H35:H36"/>
    <mergeCell ref="I35:I36"/>
    <mergeCell ref="J35:J36"/>
    <mergeCell ref="L33:L34"/>
    <mergeCell ref="J33:J34"/>
    <mergeCell ref="K33:K34"/>
    <mergeCell ref="A2:A3"/>
    <mergeCell ref="B2:B3"/>
    <mergeCell ref="C2:D3"/>
    <mergeCell ref="E2:K2"/>
    <mergeCell ref="L2:L3"/>
    <mergeCell ref="E3:I3"/>
    <mergeCell ref="C4:K4"/>
    <mergeCell ref="C5:K5"/>
    <mergeCell ref="C6:K6"/>
    <mergeCell ref="C7:K7"/>
    <mergeCell ref="C8:K8"/>
    <mergeCell ref="C9:K9"/>
    <mergeCell ref="I21:I22"/>
    <mergeCell ref="J21:J22"/>
    <mergeCell ref="K21:K22"/>
    <mergeCell ref="C13:D13"/>
    <mergeCell ref="C15:K15"/>
    <mergeCell ref="C16:D16"/>
    <mergeCell ref="C18:D18"/>
    <mergeCell ref="I13:I14"/>
    <mergeCell ref="J10:J11"/>
    <mergeCell ref="K10:K11"/>
    <mergeCell ref="L21:L22"/>
    <mergeCell ref="C20:K20"/>
    <mergeCell ref="B21:B22"/>
    <mergeCell ref="C21:D21"/>
    <mergeCell ref="E21:E22"/>
    <mergeCell ref="F21:F22"/>
    <mergeCell ref="G21:G22"/>
    <mergeCell ref="H21:H22"/>
    <mergeCell ref="L10:L11"/>
    <mergeCell ref="J13:J14"/>
    <mergeCell ref="K13:K14"/>
    <mergeCell ref="L13:L14"/>
    <mergeCell ref="B10:B11"/>
    <mergeCell ref="E10:E11"/>
    <mergeCell ref="F10:F11"/>
    <mergeCell ref="G10:G11"/>
    <mergeCell ref="H10:H11"/>
    <mergeCell ref="I10:I11"/>
    <mergeCell ref="C12:K12"/>
    <mergeCell ref="C10:D10"/>
    <mergeCell ref="E13:E14"/>
    <mergeCell ref="F13:F14"/>
    <mergeCell ref="G13:G14"/>
    <mergeCell ref="H13:H14"/>
    <mergeCell ref="L16:L17"/>
    <mergeCell ref="E18:E19"/>
    <mergeCell ref="J16:J17"/>
    <mergeCell ref="K16:K17"/>
    <mergeCell ref="L18:L19"/>
    <mergeCell ref="F16:F17"/>
    <mergeCell ref="G16:G17"/>
    <mergeCell ref="H16:H17"/>
    <mergeCell ref="I16:I17"/>
    <mergeCell ref="K18:K19"/>
    <mergeCell ref="E16:E17"/>
    <mergeCell ref="F18:F19"/>
    <mergeCell ref="G18:G19"/>
    <mergeCell ref="H18:H19"/>
    <mergeCell ref="I18:I19"/>
    <mergeCell ref="J18:J19"/>
    <mergeCell ref="B23:B24"/>
    <mergeCell ref="F23:F24"/>
    <mergeCell ref="G23:G24"/>
    <mergeCell ref="H23:H24"/>
    <mergeCell ref="I23:I24"/>
    <mergeCell ref="J23:J24"/>
    <mergeCell ref="L23:L24"/>
    <mergeCell ref="E23:E24"/>
    <mergeCell ref="C23:D23"/>
    <mergeCell ref="K23:K24"/>
  </mergeCells>
  <pageMargins left="0.25" right="0.25" top="0.75" bottom="0.75" header="0" footer="0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</vt:i4>
      </vt:variant>
    </vt:vector>
  </HeadingPairs>
  <TitlesOfParts>
    <vt:vector size="35" baseType="lpstr">
      <vt:lpstr>RT. 01</vt:lpstr>
      <vt:lpstr>RT. 02</vt:lpstr>
      <vt:lpstr>RT. 03</vt:lpstr>
      <vt:lpstr>RT. 04</vt:lpstr>
      <vt:lpstr>RT. 05</vt:lpstr>
      <vt:lpstr>RT. 06</vt:lpstr>
      <vt:lpstr>RT. 07</vt:lpstr>
      <vt:lpstr>RT. 08</vt:lpstr>
      <vt:lpstr>RT. 09</vt:lpstr>
      <vt:lpstr>RT. 10</vt:lpstr>
      <vt:lpstr>RT. 11</vt:lpstr>
      <vt:lpstr>RT. 12</vt:lpstr>
      <vt:lpstr>RT. 13</vt:lpstr>
      <vt:lpstr>RT. 14</vt:lpstr>
      <vt:lpstr>RT. 15</vt:lpstr>
      <vt:lpstr>RT. 16</vt:lpstr>
      <vt:lpstr>RT. 17</vt:lpstr>
      <vt:lpstr>RT. 18</vt:lpstr>
      <vt:lpstr>RT. 19</vt:lpstr>
      <vt:lpstr>RT. 20</vt:lpstr>
      <vt:lpstr>RT. 21</vt:lpstr>
      <vt:lpstr>RT. 22</vt:lpstr>
      <vt:lpstr>RT. 23</vt:lpstr>
      <vt:lpstr>RT. 24</vt:lpstr>
      <vt:lpstr>RT. 25</vt:lpstr>
      <vt:lpstr>RT. 26</vt:lpstr>
      <vt:lpstr>RT. 27</vt:lpstr>
      <vt:lpstr>RT. 28</vt:lpstr>
      <vt:lpstr>RT. 29</vt:lpstr>
      <vt:lpstr>RT. 30</vt:lpstr>
      <vt:lpstr>RT. 31</vt:lpstr>
      <vt:lpstr>RT. 32</vt:lpstr>
      <vt:lpstr>'RT. 27'!Print_Area</vt:lpstr>
      <vt:lpstr>'RT. 30'!Print_Area</vt:lpstr>
      <vt:lpstr>'RT. 31'!Print_Area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MUKTI FAJAR</dc:creator>
  <cp:lastModifiedBy>iperwita45@gmail.com</cp:lastModifiedBy>
  <cp:lastPrinted>2024-04-18T07:27:29Z</cp:lastPrinted>
  <dcterms:created xsi:type="dcterms:W3CDTF">2022-06-17T10:20:04Z</dcterms:created>
  <dcterms:modified xsi:type="dcterms:W3CDTF">2024-04-19T08:11:27Z</dcterms:modified>
</cp:coreProperties>
</file>