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MUSRENBANG 2018\USULAN PRIORITAS 2018\"/>
    </mc:Choice>
  </mc:AlternateContent>
  <bookViews>
    <workbookView xWindow="0" yWindow="0" windowWidth="15360" windowHeight="7755"/>
  </bookViews>
  <sheets>
    <sheet name="Ekonomi" sheetId="1" r:id="rId1"/>
    <sheet name="Sosial" sheetId="2" r:id="rId2"/>
    <sheet name="Infrastruktur" sheetId="3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1" i="2" l="1"/>
  <c r="D18" i="2"/>
  <c r="D16" i="2"/>
  <c r="D15" i="2" l="1"/>
  <c r="D14" i="2"/>
  <c r="D13" i="2"/>
  <c r="D12" i="2"/>
</calcChain>
</file>

<file path=xl/sharedStrings.xml><?xml version="1.0" encoding="utf-8"?>
<sst xmlns="http://schemas.openxmlformats.org/spreadsheetml/2006/main" count="199" uniqueCount="126">
  <si>
    <t>Kelurahan   : Pelita</t>
  </si>
  <si>
    <t>Kecamatan  : Samarinda Ilir</t>
  </si>
  <si>
    <t>Tahun            : 2018</t>
  </si>
  <si>
    <t>No</t>
  </si>
  <si>
    <t>Nama Kegiatan</t>
  </si>
  <si>
    <t>Volume</t>
  </si>
  <si>
    <t>Pagu Dana</t>
  </si>
  <si>
    <t>Lokasi</t>
  </si>
  <si>
    <t>Keterangan</t>
  </si>
  <si>
    <t>Lurah Pelita,</t>
  </si>
  <si>
    <t>Ketua</t>
  </si>
  <si>
    <t>Kelurahan Pelita</t>
  </si>
  <si>
    <t>Pelatihan Standarisasi Guru Al Qur'an metode tilawati selama 3 hari</t>
  </si>
  <si>
    <t>100 Orang</t>
  </si>
  <si>
    <t xml:space="preserve">Pelatihan Fardhu Kifayah </t>
  </si>
  <si>
    <t>Bantuan Peralatan Posyandu</t>
  </si>
  <si>
    <t>a. Timbangan</t>
  </si>
  <si>
    <t>b. Meja</t>
  </si>
  <si>
    <t>20 buah</t>
  </si>
  <si>
    <t>c. Kursi Plastik</t>
  </si>
  <si>
    <t>30 buah</t>
  </si>
  <si>
    <t xml:space="preserve">d. Lemari Kecil </t>
  </si>
  <si>
    <t>5   buah</t>
  </si>
  <si>
    <t>5 buah</t>
  </si>
  <si>
    <t>e. Mainan Edukatif</t>
  </si>
  <si>
    <t>KELURAHAN PELITA KECAMATAN SAMARINDA ILIR</t>
  </si>
  <si>
    <t>TAHUN 2018</t>
  </si>
  <si>
    <t>A. SEMENISASI JALAN</t>
  </si>
  <si>
    <t>P = 200 M</t>
  </si>
  <si>
    <t>L = 3 M</t>
  </si>
  <si>
    <t>Jl. Dirgantara RT. 01 RT. 02</t>
  </si>
  <si>
    <t>P = 400 M</t>
  </si>
  <si>
    <t>L = 4 M</t>
  </si>
  <si>
    <t>Jl. KH. Samanhudi Gg. Annoor 2</t>
  </si>
  <si>
    <t>RT. 03, 04, 06</t>
  </si>
  <si>
    <t>Semenisasi Jalan Poros</t>
  </si>
  <si>
    <t>Semenisasi Jalan Poros (sambungan)</t>
  </si>
  <si>
    <t>P = 500 M</t>
  </si>
  <si>
    <t>L = 5 M</t>
  </si>
  <si>
    <t>Jl. KH. Usman Berahim RT. 15</t>
  </si>
  <si>
    <t>RT. 16</t>
  </si>
  <si>
    <t>Jl. Lambung Mangkurat Gg. Mesjid</t>
  </si>
  <si>
    <t>RT. 30, 32, 39, 40, 43, 45, 46</t>
  </si>
  <si>
    <t>Semenisasi Gang</t>
  </si>
  <si>
    <t>Jl. KH. Usman Berahim RT. 16 Blok. N</t>
  </si>
  <si>
    <t>P = 150 M</t>
  </si>
  <si>
    <t>Jl. Lambung Mangkurat Gg. 10 RT. 10</t>
  </si>
  <si>
    <t>P = 250 M</t>
  </si>
  <si>
    <t>L=  4 M</t>
  </si>
  <si>
    <t>Jl. Lambung Mangkurat Gg. Rivai RT. 34</t>
  </si>
  <si>
    <t xml:space="preserve">Perbaikan Drainase </t>
  </si>
  <si>
    <t>P = 900 M</t>
  </si>
  <si>
    <t>Sepanjang Jl. Lambung Mangkurat</t>
  </si>
  <si>
    <t>RT. 07, 08, 12, 18, 20, 22, 24, 25, 27,</t>
  </si>
  <si>
    <t>32, 33, 34, 41</t>
  </si>
  <si>
    <t>P = 800 M</t>
  </si>
  <si>
    <t>Sepanjang Jl. KH. Samanhudi RT. 01, 03, 05,</t>
  </si>
  <si>
    <t>07</t>
  </si>
  <si>
    <t>Pembangunan Posyandu Seroja</t>
  </si>
  <si>
    <t>P = 14 M</t>
  </si>
  <si>
    <t>L =  8 M</t>
  </si>
  <si>
    <t>Jl. A. Azis Samad RT. 28, 36, 37, 38</t>
  </si>
  <si>
    <t xml:space="preserve">Penggunaan 3 Fungsi (Posyandu, </t>
  </si>
  <si>
    <t>Kampung KB, Poskamling)</t>
  </si>
  <si>
    <t>B. SEMENISASI GANG</t>
  </si>
  <si>
    <t>C. DRAINASE</t>
  </si>
  <si>
    <t>Hj. Nur Hidayah, S.Ag</t>
  </si>
  <si>
    <t>NIP. 19620115 198403 1 010</t>
  </si>
  <si>
    <r>
      <t xml:space="preserve"> </t>
    </r>
    <r>
      <rPr>
        <b/>
        <u/>
        <sz val="11"/>
        <color theme="1"/>
        <rFont val="Cambria"/>
        <family val="1"/>
      </rPr>
      <t xml:space="preserve"> H. SUKARMIN, MN, S.Sos</t>
    </r>
  </si>
  <si>
    <t>Samarinda, 10 Januari 2018</t>
  </si>
  <si>
    <t>50 Orang</t>
  </si>
  <si>
    <t>Jl. KH. Usman Berahim RT, 07, 15, 18, 22, 24</t>
  </si>
  <si>
    <t>25 Orang</t>
  </si>
  <si>
    <t>Jl. Lambung Mangkurat Gg. 1 RT. 42</t>
  </si>
  <si>
    <t>Penataan Penataan Pedagang Kaki lima</t>
  </si>
  <si>
    <t>-</t>
  </si>
  <si>
    <t>Rusak Parah</t>
  </si>
  <si>
    <t>Status Tanah Bersertifikat</t>
  </si>
  <si>
    <t>Rp.        100.000.000</t>
  </si>
  <si>
    <t>Rp.           30.000.000</t>
  </si>
  <si>
    <t>5 Paket</t>
  </si>
  <si>
    <t xml:space="preserve"> Bantuan Majelis Ta'lim /Kelompok Pengajian :</t>
  </si>
  <si>
    <t xml:space="preserve">  -  Wireless</t>
  </si>
  <si>
    <t>3 Paket</t>
  </si>
  <si>
    <t xml:space="preserve">Pemasangan Hidran Air </t>
  </si>
  <si>
    <t>Mesjid Baiturrahim RT. 41</t>
  </si>
  <si>
    <t>12 Orang</t>
  </si>
  <si>
    <t>Bedah Rumah</t>
  </si>
  <si>
    <t>10 Rumah</t>
  </si>
  <si>
    <t>1 buah</t>
  </si>
  <si>
    <t>Pelatihan pelatihan :</t>
  </si>
  <si>
    <t>a. Pelatihan pembuatan kerajinan dari tali kur</t>
  </si>
  <si>
    <t>b. Pelatihan pembuatan bahan daur ulang ( Plastik, kain)</t>
  </si>
  <si>
    <t>c. Pelatihan Jahit menjahit</t>
  </si>
  <si>
    <t>d. Pelatihan Komputer</t>
  </si>
  <si>
    <t>Wilayah RT 39 dan Wilayah RT 13</t>
  </si>
  <si>
    <t>Posyandu di RT 08, RT 24 ( baru ), RT 27, RT 42 ( baru ), RT 38</t>
  </si>
  <si>
    <t>RT 18, RT 24 dan RT 42</t>
  </si>
  <si>
    <t>RT 01 (4 rumah), RT 03 ( 2 rumah ) dan RT 30 ( 4 rumah )</t>
  </si>
  <si>
    <t>e. Pelatihan Pembuatan kue</t>
  </si>
  <si>
    <t>20 Orang</t>
  </si>
  <si>
    <t>DAFTAR URUTAN KEGIATAN PRIORITAS BIDANG INFRASTRUKTUR</t>
  </si>
  <si>
    <t>DAFTAR URUTAN KEGIATAN PRIORITAS BIDANG SOSIAL</t>
  </si>
  <si>
    <t>DAFTAR URUTAN KEGIATAN PRIORITAS BIDANG EKONOMI</t>
  </si>
  <si>
    <t xml:space="preserve">Pembangunan Kantor </t>
  </si>
  <si>
    <t>L = 13 M</t>
  </si>
  <si>
    <t>P = 24 M</t>
  </si>
  <si>
    <t>Baru Tiang Pancang</t>
  </si>
  <si>
    <t>P = 600 M</t>
  </si>
  <si>
    <t>L = 2 M</t>
  </si>
  <si>
    <t xml:space="preserve">Jl. KH. Usman Berahim RT. 12, 14, 15,16, 18 </t>
  </si>
  <si>
    <t>Perbaikan Drainase Kiri</t>
  </si>
  <si>
    <t>Perbaikan Drainase Kanan</t>
  </si>
  <si>
    <t>P = 300 M</t>
  </si>
  <si>
    <t>P = 50 M</t>
  </si>
  <si>
    <t>Jl. Gatot Subroto RT. 44</t>
  </si>
  <si>
    <t>Buntu</t>
  </si>
  <si>
    <t>Blok, A, B, C, D</t>
  </si>
  <si>
    <t>Jl. Lambung Mangkurat Gg. Al Jawahir</t>
  </si>
  <si>
    <t>Semenisasi Jalan</t>
  </si>
  <si>
    <t>Dinas Perindutrian</t>
  </si>
  <si>
    <t>Dinas Koperasi</t>
  </si>
  <si>
    <t>Disnaker</t>
  </si>
  <si>
    <t>Dinas Koperas dan UKM</t>
  </si>
  <si>
    <t>Sosialisasi Pembentukan Koperasi</t>
  </si>
  <si>
    <t>Dinas Perdagang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</si>
</sst>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-&quot;Rp&quot;* #,##0_-;\-&quot;Rp&quot;* #,##0_-;_-&quot;Rp&quot;* &quot;-&quot;_-;_-@_-"/>
    <numFmt numFmtId="165" formatCode="_([$Rp-421]* #,##0_);_([$Rp-421]* \(#,##0\);_([$Rp-421]* &quot;-&quot;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mbria"/>
      <family val="1"/>
    </font>
    <font>
      <sz val="11"/>
      <color theme="1"/>
      <name val="Cambria"/>
      <family val="1"/>
    </font>
    <font>
      <b/>
      <sz val="12"/>
      <color theme="1"/>
      <name val="Cambria"/>
      <family val="1"/>
    </font>
    <font>
      <b/>
      <sz val="14"/>
      <color theme="1"/>
      <name val="Cambria"/>
      <family val="1"/>
    </font>
    <font>
      <b/>
      <u/>
      <sz val="11"/>
      <color theme="1"/>
      <name val="Cambria"/>
      <family val="1"/>
    </font>
    <font>
      <sz val="12"/>
      <color theme="1"/>
      <name val="Cambria"/>
      <family val="1"/>
    </font>
    <font>
      <b/>
      <i/>
      <sz val="10"/>
      <color theme="1"/>
      <name val="Cambria"/>
      <family val="1"/>
    </font>
    <font>
      <i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1"/>
      <color theme="1"/>
      <name val="Cambria"/>
      <family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6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left" vertical="center"/>
    </xf>
    <xf numFmtId="164" fontId="0" fillId="0" borderId="0" xfId="0" applyNumberFormat="1" applyBorder="1" applyAlignment="1">
      <alignment vertical="center"/>
    </xf>
    <xf numFmtId="0" fontId="0" fillId="0" borderId="0" xfId="0" applyBorder="1"/>
    <xf numFmtId="165" fontId="0" fillId="0" borderId="0" xfId="0" applyNumberFormat="1"/>
    <xf numFmtId="0" fontId="3" fillId="0" borderId="0" xfId="0" applyFont="1"/>
    <xf numFmtId="0" fontId="2" fillId="0" borderId="0" xfId="0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165" fontId="3" fillId="0" borderId="0" xfId="0" applyNumberFormat="1" applyFont="1"/>
    <xf numFmtId="0" fontId="2" fillId="0" borderId="0" xfId="0" applyFont="1" applyAlignment="1">
      <alignment horizontal="center"/>
    </xf>
    <xf numFmtId="165" fontId="2" fillId="0" borderId="0" xfId="0" applyNumberFormat="1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49" fontId="3" fillId="0" borderId="1" xfId="0" applyNumberFormat="1" applyFont="1" applyFill="1" applyBorder="1" applyAlignment="1">
      <alignment vertical="center"/>
    </xf>
    <xf numFmtId="49" fontId="3" fillId="0" borderId="1" xfId="0" applyNumberFormat="1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165" fontId="3" fillId="0" borderId="0" xfId="0" applyNumberFormat="1" applyFont="1" applyBorder="1" applyAlignment="1">
      <alignment vertical="center"/>
    </xf>
    <xf numFmtId="0" fontId="3" fillId="0" borderId="0" xfId="0" applyFont="1" applyBorder="1"/>
    <xf numFmtId="165" fontId="3" fillId="0" borderId="0" xfId="0" applyNumberFormat="1" applyFont="1" applyBorder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164" fontId="2" fillId="0" borderId="0" xfId="0" applyNumberFormat="1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164" fontId="3" fillId="0" borderId="0" xfId="0" applyNumberFormat="1" applyFont="1" applyAlignment="1">
      <alignment vertical="center"/>
    </xf>
    <xf numFmtId="164" fontId="3" fillId="0" borderId="1" xfId="0" applyNumberFormat="1" applyFont="1" applyBorder="1" applyAlignment="1">
      <alignment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164" fontId="3" fillId="0" borderId="2" xfId="0" applyNumberFormat="1" applyFont="1" applyBorder="1" applyAlignment="1">
      <alignment vertical="center"/>
    </xf>
    <xf numFmtId="0" fontId="9" fillId="2" borderId="0" xfId="0" applyFont="1" applyFill="1"/>
    <xf numFmtId="0" fontId="3" fillId="0" borderId="4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9" fillId="0" borderId="0" xfId="0" applyFont="1"/>
    <xf numFmtId="0" fontId="4" fillId="3" borderId="1" xfId="0" applyFont="1" applyFill="1" applyBorder="1" applyAlignment="1">
      <alignment horizontal="center" vertical="center"/>
    </xf>
    <xf numFmtId="165" fontId="4" fillId="3" borderId="1" xfId="0" applyNumberFormat="1" applyFont="1" applyFill="1" applyBorder="1" applyAlignment="1">
      <alignment horizontal="center" vertical="center"/>
    </xf>
    <xf numFmtId="0" fontId="10" fillId="0" borderId="0" xfId="0" applyFont="1"/>
    <xf numFmtId="164" fontId="3" fillId="0" borderId="0" xfId="0" applyNumberFormat="1" applyFont="1" applyBorder="1" applyAlignment="1">
      <alignment vertical="center"/>
    </xf>
    <xf numFmtId="0" fontId="7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165" fontId="3" fillId="0" borderId="1" xfId="1" applyNumberFormat="1" applyFont="1" applyBorder="1" applyAlignment="1">
      <alignment horizontal="left" vertical="center"/>
    </xf>
    <xf numFmtId="165" fontId="3" fillId="0" borderId="1" xfId="1" applyNumberFormat="1" applyFont="1" applyBorder="1" applyAlignment="1">
      <alignment vertical="center"/>
    </xf>
    <xf numFmtId="0" fontId="3" fillId="0" borderId="1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center"/>
    </xf>
    <xf numFmtId="49" fontId="3" fillId="0" borderId="2" xfId="0" applyNumberFormat="1" applyFont="1" applyBorder="1" applyAlignment="1">
      <alignment vertical="center" wrapText="1"/>
    </xf>
    <xf numFmtId="0" fontId="3" fillId="0" borderId="2" xfId="0" applyFont="1" applyBorder="1"/>
    <xf numFmtId="0" fontId="11" fillId="0" borderId="0" xfId="0" applyFont="1"/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left" vertical="center"/>
    </xf>
    <xf numFmtId="49" fontId="3" fillId="0" borderId="5" xfId="0" applyNumberFormat="1" applyFont="1" applyBorder="1" applyAlignment="1">
      <alignment horizontal="left" vertical="center"/>
    </xf>
    <xf numFmtId="49" fontId="3" fillId="0" borderId="3" xfId="0" applyNumberFormat="1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0" fillId="0" borderId="0" xfId="0" applyFont="1" applyAlignment="1">
      <alignment horizontal="left"/>
    </xf>
    <xf numFmtId="165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left"/>
    </xf>
    <xf numFmtId="0" fontId="3" fillId="0" borderId="5" xfId="0" applyFont="1" applyBorder="1" applyAlignment="1">
      <alignment horizontal="left" vertical="center"/>
    </xf>
    <xf numFmtId="0" fontId="3" fillId="0" borderId="5" xfId="0" applyFont="1" applyBorder="1" applyAlignment="1">
      <alignment horizontal="left"/>
    </xf>
    <xf numFmtId="0" fontId="3" fillId="0" borderId="5" xfId="0" applyFont="1" applyBorder="1" applyAlignment="1">
      <alignment horizontal="center"/>
    </xf>
    <xf numFmtId="0" fontId="3" fillId="0" borderId="5" xfId="0" applyFont="1" applyBorder="1"/>
    <xf numFmtId="165" fontId="3" fillId="0" borderId="5" xfId="0" applyNumberFormat="1" applyFont="1" applyBorder="1"/>
    <xf numFmtId="0" fontId="3" fillId="0" borderId="5" xfId="0" quotePrefix="1" applyFont="1" applyBorder="1"/>
    <xf numFmtId="0" fontId="3" fillId="0" borderId="5" xfId="0" applyFont="1" applyBorder="1" applyAlignment="1">
      <alignment vertical="center"/>
    </xf>
    <xf numFmtId="165" fontId="3" fillId="0" borderId="5" xfId="0" applyNumberFormat="1" applyFont="1" applyBorder="1" applyAlignment="1">
      <alignment vertical="center"/>
    </xf>
    <xf numFmtId="49" fontId="3" fillId="0" borderId="5" xfId="0" applyNumberFormat="1" applyFont="1" applyFill="1" applyBorder="1" applyAlignment="1">
      <alignment vertical="center"/>
    </xf>
    <xf numFmtId="49" fontId="3" fillId="0" borderId="3" xfId="0" applyNumberFormat="1" applyFont="1" applyBorder="1" applyAlignment="1">
      <alignment vertical="center"/>
    </xf>
    <xf numFmtId="165" fontId="3" fillId="0" borderId="3" xfId="0" applyNumberFormat="1" applyFont="1" applyBorder="1" applyAlignment="1">
      <alignment vertical="center"/>
    </xf>
    <xf numFmtId="0" fontId="3" fillId="0" borderId="3" xfId="0" applyFont="1" applyBorder="1"/>
    <xf numFmtId="165" fontId="3" fillId="0" borderId="2" xfId="0" applyNumberFormat="1" applyFont="1" applyBorder="1"/>
    <xf numFmtId="165" fontId="3" fillId="0" borderId="3" xfId="0" applyNumberFormat="1" applyFont="1" applyBorder="1"/>
    <xf numFmtId="0" fontId="0" fillId="0" borderId="5" xfId="0" applyBorder="1"/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65" fontId="3" fillId="0" borderId="2" xfId="0" applyNumberFormat="1" applyFont="1" applyBorder="1" applyAlignment="1">
      <alignment vertical="center"/>
    </xf>
    <xf numFmtId="49" fontId="3" fillId="0" borderId="3" xfId="0" applyNumberFormat="1" applyFont="1" applyFill="1" applyBorder="1" applyAlignment="1">
      <alignment vertical="center"/>
    </xf>
    <xf numFmtId="0" fontId="3" fillId="0" borderId="3" xfId="0" quotePrefix="1" applyFont="1" applyBorder="1"/>
    <xf numFmtId="49" fontId="3" fillId="0" borderId="3" xfId="0" applyNumberFormat="1" applyFont="1" applyBorder="1" applyAlignment="1">
      <alignment vertical="center" wrapText="1"/>
    </xf>
    <xf numFmtId="0" fontId="3" fillId="0" borderId="2" xfId="0" applyFont="1" applyBorder="1" applyAlignment="1">
      <alignment wrapText="1"/>
    </xf>
    <xf numFmtId="165" fontId="3" fillId="0" borderId="2" xfId="1" applyNumberFormat="1" applyFont="1" applyBorder="1" applyAlignment="1">
      <alignment vertical="center"/>
    </xf>
    <xf numFmtId="165" fontId="3" fillId="0" borderId="5" xfId="1" applyNumberFormat="1" applyFont="1" applyBorder="1" applyAlignment="1">
      <alignment vertical="center"/>
    </xf>
    <xf numFmtId="165" fontId="3" fillId="0" borderId="3" xfId="1" applyNumberFormat="1" applyFont="1" applyBorder="1" applyAlignment="1">
      <alignment vertical="center"/>
    </xf>
    <xf numFmtId="49" fontId="3" fillId="0" borderId="2" xfId="0" applyNumberFormat="1" applyFont="1" applyBorder="1" applyAlignment="1">
      <alignment vertical="center"/>
    </xf>
    <xf numFmtId="0" fontId="8" fillId="4" borderId="1" xfId="0" applyFont="1" applyFill="1" applyBorder="1" applyAlignment="1">
      <alignment horizontal="center" vertical="center"/>
    </xf>
    <xf numFmtId="49" fontId="8" fillId="4" borderId="1" xfId="0" applyNumberFormat="1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/>
    </xf>
    <xf numFmtId="0" fontId="2" fillId="0" borderId="3" xfId="0" applyFont="1" applyBorder="1" applyAlignment="1">
      <alignment horizontal="left"/>
    </xf>
    <xf numFmtId="0" fontId="0" fillId="0" borderId="6" xfId="0" applyBorder="1"/>
    <xf numFmtId="0" fontId="4" fillId="5" borderId="1" xfId="0" applyFont="1" applyFill="1" applyBorder="1" applyAlignment="1">
      <alignment horizontal="center" vertical="center"/>
    </xf>
    <xf numFmtId="164" fontId="4" fillId="5" borderId="1" xfId="0" applyNumberFormat="1" applyFont="1" applyFill="1" applyBorder="1" applyAlignment="1">
      <alignment horizontal="center" vertical="center"/>
    </xf>
    <xf numFmtId="49" fontId="8" fillId="4" borderId="1" xfId="1" applyNumberFormat="1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164" fontId="2" fillId="6" borderId="1" xfId="0" applyNumberFormat="1" applyFont="1" applyFill="1" applyBorder="1" applyAlignment="1">
      <alignment horizontal="center" vertical="center"/>
    </xf>
    <xf numFmtId="1" fontId="8" fillId="4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left" vertical="center"/>
    </xf>
    <xf numFmtId="49" fontId="3" fillId="0" borderId="5" xfId="0" applyNumberFormat="1" applyFont="1" applyBorder="1" applyAlignment="1">
      <alignment horizontal="left" vertical="center"/>
    </xf>
    <xf numFmtId="49" fontId="3" fillId="0" borderId="3" xfId="0" applyNumberFormat="1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65" fontId="3" fillId="0" borderId="2" xfId="1" applyNumberFormat="1" applyFont="1" applyBorder="1" applyAlignment="1">
      <alignment horizontal="center" vertical="center"/>
    </xf>
    <xf numFmtId="165" fontId="3" fillId="0" borderId="5" xfId="1" applyNumberFormat="1" applyFont="1" applyBorder="1" applyAlignment="1">
      <alignment horizontal="center" vertical="center"/>
    </xf>
    <xf numFmtId="165" fontId="3" fillId="0" borderId="3" xfId="1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tabSelected="1" topLeftCell="A4" workbookViewId="0">
      <selection activeCell="B11" sqref="B11"/>
    </sheetView>
  </sheetViews>
  <sheetFormatPr defaultRowHeight="15" x14ac:dyDescent="0.25"/>
  <cols>
    <col min="1" max="1" width="5.85546875" customWidth="1"/>
    <col min="2" max="2" width="42.28515625" customWidth="1"/>
    <col min="3" max="3" width="20.7109375" customWidth="1"/>
    <col min="4" max="4" width="20" customWidth="1"/>
    <col min="5" max="5" width="42.140625" customWidth="1"/>
    <col min="6" max="6" width="22" customWidth="1"/>
  </cols>
  <sheetData>
    <row r="1" spans="1:6" ht="18" x14ac:dyDescent="0.25">
      <c r="A1" s="111" t="s">
        <v>103</v>
      </c>
      <c r="B1" s="111"/>
      <c r="C1" s="111"/>
      <c r="D1" s="111"/>
      <c r="E1" s="111"/>
      <c r="F1" s="111"/>
    </row>
    <row r="2" spans="1:6" ht="18" x14ac:dyDescent="0.25">
      <c r="A2" s="111" t="s">
        <v>25</v>
      </c>
      <c r="B2" s="111"/>
      <c r="C2" s="111"/>
      <c r="D2" s="111"/>
      <c r="E2" s="111"/>
      <c r="F2" s="111"/>
    </row>
    <row r="3" spans="1:6" ht="18" x14ac:dyDescent="0.25">
      <c r="A3" s="111" t="s">
        <v>26</v>
      </c>
      <c r="B3" s="111"/>
      <c r="C3" s="111"/>
      <c r="D3" s="111"/>
      <c r="E3" s="111"/>
      <c r="F3" s="111"/>
    </row>
    <row r="4" spans="1:6" x14ac:dyDescent="0.25">
      <c r="A4" s="30" t="s">
        <v>0</v>
      </c>
      <c r="B4" s="34"/>
      <c r="C4" s="14"/>
      <c r="D4" s="14"/>
      <c r="E4" s="14"/>
      <c r="F4" s="14"/>
    </row>
    <row r="5" spans="1:6" x14ac:dyDescent="0.25">
      <c r="A5" s="30" t="s">
        <v>1</v>
      </c>
      <c r="B5" s="34"/>
      <c r="C5" s="14"/>
      <c r="D5" s="14"/>
      <c r="E5" s="14"/>
      <c r="F5" s="14"/>
    </row>
    <row r="6" spans="1:6" x14ac:dyDescent="0.25">
      <c r="A6" s="43" t="s">
        <v>2</v>
      </c>
      <c r="B6" s="42"/>
      <c r="C6" s="35"/>
      <c r="D6" s="36"/>
      <c r="E6" s="35"/>
      <c r="F6" s="9"/>
    </row>
    <row r="7" spans="1:6" s="1" customFormat="1" ht="24.75" customHeight="1" x14ac:dyDescent="0.25">
      <c r="A7" s="106" t="s">
        <v>3</v>
      </c>
      <c r="B7" s="106" t="s">
        <v>4</v>
      </c>
      <c r="C7" s="106" t="s">
        <v>5</v>
      </c>
      <c r="D7" s="107" t="s">
        <v>6</v>
      </c>
      <c r="E7" s="106" t="s">
        <v>7</v>
      </c>
      <c r="F7" s="106" t="s">
        <v>8</v>
      </c>
    </row>
    <row r="8" spans="1:6" s="41" customFormat="1" x14ac:dyDescent="0.25">
      <c r="A8" s="98">
        <v>1</v>
      </c>
      <c r="B8" s="98">
        <v>2</v>
      </c>
      <c r="C8" s="98">
        <v>3</v>
      </c>
      <c r="D8" s="108">
        <v>4</v>
      </c>
      <c r="E8" s="98">
        <v>5</v>
      </c>
      <c r="F8" s="100">
        <v>6</v>
      </c>
    </row>
    <row r="9" spans="1:6" ht="20.100000000000001" customHeight="1" x14ac:dyDescent="0.25">
      <c r="A9" s="16">
        <v>1</v>
      </c>
      <c r="B9" s="23" t="s">
        <v>90</v>
      </c>
      <c r="C9" s="18"/>
      <c r="D9" s="37"/>
      <c r="E9" s="18"/>
      <c r="F9" s="21"/>
    </row>
    <row r="10" spans="1:6" ht="23.25" customHeight="1" x14ac:dyDescent="0.25">
      <c r="A10" s="54"/>
      <c r="B10" s="55" t="s">
        <v>91</v>
      </c>
      <c r="C10" s="38" t="s">
        <v>70</v>
      </c>
      <c r="D10" s="40">
        <v>20000000</v>
      </c>
      <c r="E10" s="18" t="s">
        <v>11</v>
      </c>
      <c r="F10" s="56" t="s">
        <v>120</v>
      </c>
    </row>
    <row r="11" spans="1:6" ht="39" customHeight="1" x14ac:dyDescent="0.25">
      <c r="A11" s="54"/>
      <c r="B11" s="55" t="s">
        <v>92</v>
      </c>
      <c r="C11" s="38" t="s">
        <v>70</v>
      </c>
      <c r="D11" s="40">
        <v>20000000</v>
      </c>
      <c r="E11" s="39" t="s">
        <v>71</v>
      </c>
      <c r="F11" s="56" t="s">
        <v>121</v>
      </c>
    </row>
    <row r="12" spans="1:6" ht="20.100000000000001" customHeight="1" x14ac:dyDescent="0.25">
      <c r="A12" s="54"/>
      <c r="B12" s="55" t="s">
        <v>93</v>
      </c>
      <c r="C12" s="38" t="s">
        <v>86</v>
      </c>
      <c r="D12" s="40">
        <v>20000000</v>
      </c>
      <c r="E12" s="38" t="s">
        <v>95</v>
      </c>
      <c r="F12" s="93" t="s">
        <v>120</v>
      </c>
    </row>
    <row r="13" spans="1:6" ht="20.100000000000001" customHeight="1" x14ac:dyDescent="0.25">
      <c r="A13" s="54"/>
      <c r="B13" s="55" t="s">
        <v>94</v>
      </c>
      <c r="C13" s="38" t="s">
        <v>72</v>
      </c>
      <c r="D13" s="40">
        <v>20000000</v>
      </c>
      <c r="E13" s="38" t="s">
        <v>11</v>
      </c>
      <c r="F13" s="56" t="s">
        <v>122</v>
      </c>
    </row>
    <row r="14" spans="1:6" ht="20.100000000000001" customHeight="1" x14ac:dyDescent="0.25">
      <c r="A14" s="54"/>
      <c r="B14" s="55" t="s">
        <v>99</v>
      </c>
      <c r="C14" s="38" t="s">
        <v>100</v>
      </c>
      <c r="D14" s="40">
        <v>20000000</v>
      </c>
      <c r="E14" s="38" t="s">
        <v>11</v>
      </c>
      <c r="F14" s="56" t="s">
        <v>123</v>
      </c>
    </row>
    <row r="15" spans="1:6" ht="20.100000000000001" customHeight="1" x14ac:dyDescent="0.25">
      <c r="A15" s="16">
        <v>3</v>
      </c>
      <c r="B15" s="22" t="s">
        <v>124</v>
      </c>
      <c r="C15" s="18" t="s">
        <v>72</v>
      </c>
      <c r="D15" s="37">
        <v>10000000</v>
      </c>
      <c r="E15" s="18" t="s">
        <v>73</v>
      </c>
      <c r="F15" s="21" t="s">
        <v>121</v>
      </c>
    </row>
    <row r="16" spans="1:6" ht="20.100000000000001" customHeight="1" x14ac:dyDescent="0.25">
      <c r="A16" s="16">
        <v>4</v>
      </c>
      <c r="B16" s="22" t="s">
        <v>74</v>
      </c>
      <c r="C16" s="18" t="s">
        <v>75</v>
      </c>
      <c r="D16" s="37" t="s">
        <v>75</v>
      </c>
      <c r="E16" s="18" t="s">
        <v>49</v>
      </c>
      <c r="F16" s="21" t="s">
        <v>125</v>
      </c>
    </row>
    <row r="17" spans="1:6" x14ac:dyDescent="0.25">
      <c r="A17" s="3"/>
      <c r="B17" s="4"/>
      <c r="C17" s="5"/>
      <c r="D17" s="6"/>
      <c r="E17" s="2"/>
      <c r="F17" s="7"/>
    </row>
    <row r="18" spans="1:6" s="9" customFormat="1" ht="14.25" x14ac:dyDescent="0.2">
      <c r="A18" s="12"/>
      <c r="B18" s="30"/>
      <c r="C18" s="31"/>
      <c r="D18" s="32"/>
      <c r="E18" s="109" t="s">
        <v>69</v>
      </c>
      <c r="F18" s="109"/>
    </row>
    <row r="19" spans="1:6" s="9" customFormat="1" ht="14.25" x14ac:dyDescent="0.2">
      <c r="A19" s="12"/>
      <c r="B19" s="33" t="s">
        <v>9</v>
      </c>
      <c r="C19" s="31"/>
      <c r="D19" s="32"/>
      <c r="E19" s="109" t="s">
        <v>10</v>
      </c>
      <c r="F19" s="109"/>
    </row>
    <row r="20" spans="1:6" s="9" customFormat="1" ht="14.25" x14ac:dyDescent="0.2">
      <c r="A20" s="12"/>
      <c r="B20" s="33"/>
      <c r="C20" s="31"/>
      <c r="D20" s="32"/>
      <c r="E20" s="33"/>
      <c r="F20" s="33"/>
    </row>
    <row r="21" spans="1:6" s="9" customFormat="1" ht="14.25" x14ac:dyDescent="0.2">
      <c r="A21" s="12"/>
      <c r="B21" s="33"/>
      <c r="C21" s="31"/>
      <c r="D21" s="32"/>
      <c r="E21" s="33"/>
      <c r="F21" s="33"/>
    </row>
    <row r="22" spans="1:6" s="9" customFormat="1" ht="14.25" x14ac:dyDescent="0.2">
      <c r="A22" s="12"/>
      <c r="B22" s="30"/>
      <c r="C22" s="31"/>
      <c r="D22" s="32"/>
      <c r="E22" s="31"/>
    </row>
    <row r="23" spans="1:6" s="9" customFormat="1" ht="14.25" x14ac:dyDescent="0.2">
      <c r="A23" s="12"/>
      <c r="B23" s="30"/>
      <c r="C23" s="31"/>
      <c r="D23" s="32"/>
      <c r="E23" s="31"/>
    </row>
    <row r="24" spans="1:6" s="9" customFormat="1" ht="14.25" x14ac:dyDescent="0.2">
      <c r="A24" s="12"/>
      <c r="B24" s="14" t="s">
        <v>68</v>
      </c>
      <c r="C24" s="31"/>
      <c r="D24" s="32"/>
      <c r="E24" s="110" t="s">
        <v>66</v>
      </c>
      <c r="F24" s="110"/>
    </row>
    <row r="25" spans="1:6" s="9" customFormat="1" ht="14.25" x14ac:dyDescent="0.2">
      <c r="A25" s="12"/>
      <c r="B25" s="33" t="s">
        <v>67</v>
      </c>
      <c r="C25" s="31"/>
      <c r="D25" s="32"/>
      <c r="E25" s="31"/>
    </row>
  </sheetData>
  <mergeCells count="6">
    <mergeCell ref="E18:F18"/>
    <mergeCell ref="E19:F19"/>
    <mergeCell ref="E24:F24"/>
    <mergeCell ref="A1:F1"/>
    <mergeCell ref="A2:F2"/>
    <mergeCell ref="A3:F3"/>
  </mergeCells>
  <pageMargins left="0.7" right="0.7" top="0.75" bottom="0.75" header="0.3" footer="0.3"/>
  <pageSetup paperSize="5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"/>
  <sheetViews>
    <sheetView topLeftCell="A7" workbookViewId="0">
      <selection activeCell="B7" sqref="B7"/>
    </sheetView>
  </sheetViews>
  <sheetFormatPr defaultRowHeight="15" x14ac:dyDescent="0.25"/>
  <cols>
    <col min="1" max="1" width="5.7109375" customWidth="1"/>
    <col min="2" max="2" width="55" customWidth="1"/>
    <col min="3" max="3" width="20.85546875" customWidth="1"/>
    <col min="4" max="4" width="19.7109375" customWidth="1"/>
    <col min="5" max="5" width="31.28515625" customWidth="1"/>
    <col min="6" max="6" width="23" customWidth="1"/>
  </cols>
  <sheetData>
    <row r="1" spans="1:7" s="47" customFormat="1" ht="15.75" x14ac:dyDescent="0.25">
      <c r="A1" s="112" t="s">
        <v>102</v>
      </c>
      <c r="B1" s="112"/>
      <c r="C1" s="112"/>
      <c r="D1" s="112"/>
      <c r="E1" s="112"/>
      <c r="F1" s="112"/>
    </row>
    <row r="2" spans="1:7" s="47" customFormat="1" ht="15.75" x14ac:dyDescent="0.25">
      <c r="A2" s="112" t="s">
        <v>25</v>
      </c>
      <c r="B2" s="112"/>
      <c r="C2" s="112"/>
      <c r="D2" s="112"/>
      <c r="E2" s="112"/>
      <c r="F2" s="112"/>
    </row>
    <row r="3" spans="1:7" s="47" customFormat="1" ht="15.75" x14ac:dyDescent="0.25">
      <c r="A3" s="112" t="s">
        <v>26</v>
      </c>
      <c r="B3" s="112"/>
      <c r="C3" s="112"/>
      <c r="D3" s="112"/>
      <c r="E3" s="112"/>
      <c r="F3" s="112"/>
    </row>
    <row r="4" spans="1:7" x14ac:dyDescent="0.25">
      <c r="A4" s="30" t="s">
        <v>0</v>
      </c>
      <c r="B4" s="34"/>
      <c r="C4" s="14"/>
      <c r="D4" s="14"/>
      <c r="E4" s="14"/>
      <c r="F4" s="14"/>
      <c r="G4" s="9"/>
    </row>
    <row r="5" spans="1:7" x14ac:dyDescent="0.25">
      <c r="A5" s="30" t="s">
        <v>1</v>
      </c>
      <c r="B5" s="34"/>
      <c r="C5" s="14"/>
      <c r="D5" s="14"/>
      <c r="E5" s="14"/>
      <c r="F5" s="14"/>
      <c r="G5" s="9"/>
    </row>
    <row r="6" spans="1:7" x14ac:dyDescent="0.25">
      <c r="A6" s="43" t="s">
        <v>2</v>
      </c>
      <c r="B6" s="42"/>
      <c r="C6" s="35"/>
      <c r="D6" s="36"/>
      <c r="E6" s="35"/>
      <c r="F6" s="9"/>
      <c r="G6" s="9"/>
    </row>
    <row r="7" spans="1:7" s="50" customFormat="1" ht="25.5" customHeight="1" x14ac:dyDescent="0.25">
      <c r="A7" s="103" t="s">
        <v>3</v>
      </c>
      <c r="B7" s="103" t="s">
        <v>4</v>
      </c>
      <c r="C7" s="103" t="s">
        <v>5</v>
      </c>
      <c r="D7" s="104" t="s">
        <v>6</v>
      </c>
      <c r="E7" s="103" t="s">
        <v>7</v>
      </c>
      <c r="F7" s="103" t="s">
        <v>8</v>
      </c>
      <c r="G7" s="49"/>
    </row>
    <row r="8" spans="1:7" s="44" customFormat="1" x14ac:dyDescent="0.25">
      <c r="A8" s="98">
        <v>1</v>
      </c>
      <c r="B8" s="98">
        <v>2</v>
      </c>
      <c r="C8" s="98">
        <v>3</v>
      </c>
      <c r="D8" s="105">
        <v>4</v>
      </c>
      <c r="E8" s="98">
        <v>5</v>
      </c>
      <c r="F8" s="100">
        <v>6</v>
      </c>
      <c r="G8" s="57"/>
    </row>
    <row r="9" spans="1:7" ht="28.5" x14ac:dyDescent="0.25">
      <c r="A9" s="53">
        <v>1</v>
      </c>
      <c r="B9" s="17" t="s">
        <v>12</v>
      </c>
      <c r="C9" s="18" t="s">
        <v>13</v>
      </c>
      <c r="D9" s="51" t="s">
        <v>78</v>
      </c>
      <c r="E9" s="18" t="s">
        <v>11</v>
      </c>
      <c r="F9" s="19"/>
      <c r="G9" s="9"/>
    </row>
    <row r="10" spans="1:7" x14ac:dyDescent="0.25">
      <c r="A10" s="16">
        <v>2</v>
      </c>
      <c r="B10" s="20" t="s">
        <v>14</v>
      </c>
      <c r="C10" s="18" t="s">
        <v>13</v>
      </c>
      <c r="D10" s="52" t="s">
        <v>79</v>
      </c>
      <c r="E10" s="18" t="s">
        <v>11</v>
      </c>
      <c r="F10" s="21"/>
      <c r="G10" s="9"/>
    </row>
    <row r="11" spans="1:7" x14ac:dyDescent="0.25">
      <c r="A11" s="60">
        <v>3</v>
      </c>
      <c r="B11" s="87" t="s">
        <v>15</v>
      </c>
      <c r="C11" s="58"/>
      <c r="D11" s="94"/>
      <c r="E11" s="58"/>
      <c r="F11" s="56"/>
      <c r="G11" s="9"/>
    </row>
    <row r="12" spans="1:7" x14ac:dyDescent="0.25">
      <c r="A12" s="64"/>
      <c r="B12" s="78" t="s">
        <v>16</v>
      </c>
      <c r="C12" s="72" t="s">
        <v>23</v>
      </c>
      <c r="D12" s="95">
        <f>5*3000000</f>
        <v>15000000</v>
      </c>
      <c r="E12" s="113" t="s">
        <v>96</v>
      </c>
      <c r="F12" s="75"/>
      <c r="G12" s="9"/>
    </row>
    <row r="13" spans="1:7" x14ac:dyDescent="0.25">
      <c r="A13" s="64"/>
      <c r="B13" s="80" t="s">
        <v>17</v>
      </c>
      <c r="C13" s="72" t="s">
        <v>18</v>
      </c>
      <c r="D13" s="95">
        <f>20*400000</f>
        <v>8000000</v>
      </c>
      <c r="E13" s="113"/>
      <c r="F13" s="75"/>
      <c r="G13" s="9"/>
    </row>
    <row r="14" spans="1:7" x14ac:dyDescent="0.25">
      <c r="A14" s="64"/>
      <c r="B14" s="80" t="s">
        <v>19</v>
      </c>
      <c r="C14" s="72" t="s">
        <v>20</v>
      </c>
      <c r="D14" s="95">
        <f>100000*30</f>
        <v>3000000</v>
      </c>
      <c r="E14" s="113"/>
      <c r="F14" s="75"/>
      <c r="G14" s="9"/>
    </row>
    <row r="15" spans="1:7" x14ac:dyDescent="0.25">
      <c r="A15" s="64"/>
      <c r="B15" s="80" t="s">
        <v>21</v>
      </c>
      <c r="C15" s="72" t="s">
        <v>22</v>
      </c>
      <c r="D15" s="95">
        <f>1000000*5</f>
        <v>5000000</v>
      </c>
      <c r="E15" s="113"/>
      <c r="F15" s="75"/>
      <c r="G15" s="9"/>
    </row>
    <row r="16" spans="1:7" x14ac:dyDescent="0.25">
      <c r="A16" s="61"/>
      <c r="B16" s="90" t="s">
        <v>24</v>
      </c>
      <c r="C16" s="59" t="s">
        <v>80</v>
      </c>
      <c r="D16" s="96">
        <f>5*300000</f>
        <v>1500000</v>
      </c>
      <c r="E16" s="114"/>
      <c r="F16" s="83"/>
      <c r="G16" s="9"/>
    </row>
    <row r="17" spans="1:7" x14ac:dyDescent="0.25">
      <c r="A17" s="60">
        <v>4</v>
      </c>
      <c r="B17" s="55" t="s">
        <v>81</v>
      </c>
      <c r="C17" s="65"/>
      <c r="D17" s="94"/>
      <c r="E17" s="58"/>
      <c r="F17" s="56"/>
      <c r="G17" s="9"/>
    </row>
    <row r="18" spans="1:7" x14ac:dyDescent="0.25">
      <c r="A18" s="61"/>
      <c r="B18" s="81" t="s">
        <v>82</v>
      </c>
      <c r="C18" s="67" t="s">
        <v>83</v>
      </c>
      <c r="D18" s="96">
        <f>3*5000000</f>
        <v>15000000</v>
      </c>
      <c r="E18" s="59" t="s">
        <v>97</v>
      </c>
      <c r="F18" s="83"/>
      <c r="G18" s="9"/>
    </row>
    <row r="19" spans="1:7" x14ac:dyDescent="0.25">
      <c r="A19" s="60">
        <v>5</v>
      </c>
      <c r="B19" s="97" t="s">
        <v>84</v>
      </c>
      <c r="C19" s="65" t="s">
        <v>89</v>
      </c>
      <c r="D19" s="94">
        <v>150000000</v>
      </c>
      <c r="E19" s="58" t="s">
        <v>85</v>
      </c>
      <c r="F19" s="56"/>
      <c r="G19" s="9"/>
    </row>
    <row r="20" spans="1:7" x14ac:dyDescent="0.25">
      <c r="A20" s="61"/>
      <c r="B20" s="81"/>
      <c r="C20" s="67"/>
      <c r="D20" s="96"/>
      <c r="E20" s="59"/>
      <c r="F20" s="83"/>
      <c r="G20" s="9"/>
    </row>
    <row r="21" spans="1:7" x14ac:dyDescent="0.25">
      <c r="A21" s="119">
        <v>6</v>
      </c>
      <c r="B21" s="116" t="s">
        <v>87</v>
      </c>
      <c r="C21" s="116" t="s">
        <v>88</v>
      </c>
      <c r="D21" s="122">
        <f>10*25000000</f>
        <v>250000000</v>
      </c>
      <c r="E21" s="115" t="s">
        <v>98</v>
      </c>
      <c r="F21" s="56"/>
      <c r="G21" s="9"/>
    </row>
    <row r="22" spans="1:7" x14ac:dyDescent="0.25">
      <c r="A22" s="120"/>
      <c r="B22" s="117"/>
      <c r="C22" s="117"/>
      <c r="D22" s="123"/>
      <c r="E22" s="113"/>
      <c r="F22" s="75"/>
      <c r="G22" s="9"/>
    </row>
    <row r="23" spans="1:7" x14ac:dyDescent="0.25">
      <c r="A23" s="121"/>
      <c r="B23" s="118"/>
      <c r="C23" s="118"/>
      <c r="D23" s="124"/>
      <c r="E23" s="114"/>
      <c r="F23" s="83"/>
      <c r="G23" s="9"/>
    </row>
    <row r="24" spans="1:7" x14ac:dyDescent="0.25">
      <c r="A24" s="24"/>
      <c r="B24" s="25"/>
      <c r="C24" s="26"/>
      <c r="D24" s="48"/>
      <c r="E24" s="35"/>
      <c r="F24" s="28"/>
      <c r="G24" s="9"/>
    </row>
    <row r="25" spans="1:7" s="9" customFormat="1" ht="14.25" x14ac:dyDescent="0.2">
      <c r="A25" s="12"/>
      <c r="B25" s="30"/>
      <c r="C25" s="31"/>
      <c r="D25" s="32"/>
      <c r="E25" s="109" t="s">
        <v>69</v>
      </c>
      <c r="F25" s="109"/>
    </row>
    <row r="26" spans="1:7" s="9" customFormat="1" ht="14.25" x14ac:dyDescent="0.2">
      <c r="A26" s="12"/>
      <c r="B26" s="33" t="s">
        <v>9</v>
      </c>
      <c r="C26" s="31"/>
      <c r="D26" s="32"/>
      <c r="E26" s="109" t="s">
        <v>10</v>
      </c>
      <c r="F26" s="109"/>
    </row>
    <row r="27" spans="1:7" s="9" customFormat="1" ht="14.25" x14ac:dyDescent="0.2">
      <c r="A27" s="12"/>
      <c r="B27" s="30"/>
      <c r="C27" s="31"/>
      <c r="D27" s="32"/>
      <c r="E27" s="31"/>
    </row>
    <row r="28" spans="1:7" s="9" customFormat="1" ht="14.25" x14ac:dyDescent="0.2">
      <c r="A28" s="12"/>
      <c r="B28" s="30"/>
      <c r="C28" s="31"/>
      <c r="D28" s="32"/>
      <c r="E28" s="31"/>
    </row>
    <row r="29" spans="1:7" s="9" customFormat="1" ht="14.25" x14ac:dyDescent="0.2">
      <c r="A29" s="12"/>
      <c r="B29" s="14"/>
      <c r="C29" s="31"/>
      <c r="D29" s="32"/>
      <c r="E29" s="110"/>
      <c r="F29" s="110"/>
    </row>
    <row r="30" spans="1:7" s="9" customFormat="1" ht="14.25" x14ac:dyDescent="0.2">
      <c r="A30" s="12"/>
      <c r="B30" s="33"/>
      <c r="C30" s="31"/>
      <c r="D30" s="32"/>
      <c r="E30" s="110"/>
      <c r="F30" s="110"/>
    </row>
    <row r="31" spans="1:7" x14ac:dyDescent="0.25">
      <c r="B31" s="14" t="s">
        <v>68</v>
      </c>
      <c r="E31" s="110" t="s">
        <v>66</v>
      </c>
      <c r="F31" s="110"/>
    </row>
    <row r="32" spans="1:7" x14ac:dyDescent="0.25">
      <c r="B32" s="33" t="s">
        <v>67</v>
      </c>
    </row>
  </sheetData>
  <mergeCells count="14">
    <mergeCell ref="E31:F31"/>
    <mergeCell ref="E30:F30"/>
    <mergeCell ref="A21:A23"/>
    <mergeCell ref="C21:C23"/>
    <mergeCell ref="D21:D23"/>
    <mergeCell ref="E25:F25"/>
    <mergeCell ref="A1:F1"/>
    <mergeCell ref="A2:F2"/>
    <mergeCell ref="A3:F3"/>
    <mergeCell ref="E26:F26"/>
    <mergeCell ref="E29:F29"/>
    <mergeCell ref="E12:E16"/>
    <mergeCell ref="E21:E23"/>
    <mergeCell ref="B21:B23"/>
  </mergeCells>
  <pageMargins left="0.7" right="0.2" top="0.75" bottom="0.75" header="0.3" footer="0.3"/>
  <pageSetup paperSize="5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7"/>
  <sheetViews>
    <sheetView topLeftCell="A46" workbookViewId="0">
      <selection activeCell="F7" sqref="F7"/>
    </sheetView>
  </sheetViews>
  <sheetFormatPr defaultRowHeight="15" x14ac:dyDescent="0.25"/>
  <cols>
    <col min="1" max="1" width="4.28515625" style="11" customWidth="1"/>
    <col min="2" max="2" width="35.42578125" customWidth="1"/>
    <col min="3" max="3" width="21.85546875" customWidth="1"/>
    <col min="4" max="4" width="21.28515625" style="8" customWidth="1"/>
    <col min="5" max="5" width="39.42578125" customWidth="1"/>
    <col min="6" max="6" width="31.28515625" customWidth="1"/>
  </cols>
  <sheetData>
    <row r="1" spans="1:6" ht="18" x14ac:dyDescent="0.25">
      <c r="A1" s="111" t="s">
        <v>101</v>
      </c>
      <c r="B1" s="111"/>
      <c r="C1" s="111"/>
      <c r="D1" s="111"/>
      <c r="E1" s="111"/>
      <c r="F1" s="111"/>
    </row>
    <row r="2" spans="1:6" ht="18" x14ac:dyDescent="0.25">
      <c r="A2" s="111" t="s">
        <v>25</v>
      </c>
      <c r="B2" s="111"/>
      <c r="C2" s="111"/>
      <c r="D2" s="111"/>
      <c r="E2" s="111"/>
      <c r="F2" s="111"/>
    </row>
    <row r="3" spans="1:6" ht="18" x14ac:dyDescent="0.25">
      <c r="A3" s="111" t="s">
        <v>26</v>
      </c>
      <c r="B3" s="111"/>
      <c r="C3" s="111"/>
      <c r="D3" s="111"/>
      <c r="E3" s="111"/>
      <c r="F3" s="111"/>
    </row>
    <row r="4" spans="1:6" s="10" customFormat="1" ht="14.25" x14ac:dyDescent="0.2">
      <c r="A4" s="125" t="s">
        <v>27</v>
      </c>
      <c r="B4" s="125"/>
      <c r="D4" s="15"/>
    </row>
    <row r="5" spans="1:6" ht="24" customHeight="1" x14ac:dyDescent="0.25">
      <c r="A5" s="45" t="s">
        <v>3</v>
      </c>
      <c r="B5" s="45" t="s">
        <v>4</v>
      </c>
      <c r="C5" s="45" t="s">
        <v>5</v>
      </c>
      <c r="D5" s="46" t="s">
        <v>6</v>
      </c>
      <c r="E5" s="45" t="s">
        <v>7</v>
      </c>
      <c r="F5" s="45" t="s">
        <v>8</v>
      </c>
    </row>
    <row r="6" spans="1:6" s="44" customFormat="1" x14ac:dyDescent="0.25">
      <c r="A6" s="98">
        <v>1</v>
      </c>
      <c r="B6" s="98">
        <v>2</v>
      </c>
      <c r="C6" s="98">
        <v>3</v>
      </c>
      <c r="D6" s="99">
        <v>4</v>
      </c>
      <c r="E6" s="98">
        <v>5</v>
      </c>
      <c r="F6" s="100">
        <v>6</v>
      </c>
    </row>
    <row r="7" spans="1:6" s="69" customFormat="1" x14ac:dyDescent="0.25">
      <c r="A7" s="60">
        <v>1</v>
      </c>
      <c r="B7" s="58" t="s">
        <v>104</v>
      </c>
      <c r="C7" s="58" t="s">
        <v>105</v>
      </c>
      <c r="D7" s="70">
        <v>2000000000</v>
      </c>
      <c r="E7" s="58" t="s">
        <v>39</v>
      </c>
      <c r="F7" s="71" t="s">
        <v>107</v>
      </c>
    </row>
    <row r="8" spans="1:6" s="69" customFormat="1" x14ac:dyDescent="0.25">
      <c r="A8" s="64"/>
      <c r="B8" s="72" t="s">
        <v>11</v>
      </c>
      <c r="C8" s="72" t="s">
        <v>106</v>
      </c>
      <c r="D8" s="66"/>
      <c r="E8" s="72"/>
      <c r="F8" s="73"/>
    </row>
    <row r="9" spans="1:6" x14ac:dyDescent="0.25">
      <c r="A9" s="63"/>
      <c r="B9" s="83"/>
      <c r="C9" s="83"/>
      <c r="D9" s="85"/>
      <c r="E9" s="91"/>
      <c r="F9" s="83"/>
    </row>
    <row r="10" spans="1:6" x14ac:dyDescent="0.25">
      <c r="A10" s="60">
        <v>2</v>
      </c>
      <c r="B10" s="87" t="s">
        <v>35</v>
      </c>
      <c r="C10" s="58" t="s">
        <v>28</v>
      </c>
      <c r="D10" s="70">
        <v>200000000</v>
      </c>
      <c r="E10" s="58" t="s">
        <v>30</v>
      </c>
      <c r="F10" s="56" t="s">
        <v>76</v>
      </c>
    </row>
    <row r="11" spans="1:6" x14ac:dyDescent="0.25">
      <c r="A11" s="64"/>
      <c r="B11" s="78"/>
      <c r="C11" s="72" t="s">
        <v>29</v>
      </c>
      <c r="D11" s="79"/>
      <c r="E11" s="72"/>
      <c r="F11" s="75"/>
    </row>
    <row r="12" spans="1:6" x14ac:dyDescent="0.25">
      <c r="A12" s="61"/>
      <c r="B12" s="88"/>
      <c r="C12" s="59"/>
      <c r="D12" s="82"/>
      <c r="E12" s="59"/>
      <c r="F12" s="83"/>
    </row>
    <row r="13" spans="1:6" x14ac:dyDescent="0.25">
      <c r="A13" s="60">
        <v>3</v>
      </c>
      <c r="B13" s="87" t="s">
        <v>119</v>
      </c>
      <c r="C13" s="58" t="s">
        <v>31</v>
      </c>
      <c r="D13" s="89">
        <v>250000000</v>
      </c>
      <c r="E13" s="58" t="s">
        <v>33</v>
      </c>
      <c r="F13" s="56" t="s">
        <v>76</v>
      </c>
    </row>
    <row r="14" spans="1:6" x14ac:dyDescent="0.25">
      <c r="A14" s="64"/>
      <c r="B14" s="80"/>
      <c r="C14" s="72" t="s">
        <v>32</v>
      </c>
      <c r="D14" s="79"/>
      <c r="E14" s="72" t="s">
        <v>34</v>
      </c>
      <c r="F14" s="75"/>
    </row>
    <row r="15" spans="1:6" x14ac:dyDescent="0.25">
      <c r="A15" s="61"/>
      <c r="B15" s="88"/>
      <c r="C15" s="59"/>
      <c r="D15" s="82"/>
      <c r="E15" s="59"/>
      <c r="F15" s="83"/>
    </row>
    <row r="16" spans="1:6" x14ac:dyDescent="0.25">
      <c r="A16" s="60">
        <v>4</v>
      </c>
      <c r="B16" s="87" t="s">
        <v>36</v>
      </c>
      <c r="C16" s="58" t="s">
        <v>37</v>
      </c>
      <c r="D16" s="89">
        <v>2000000000</v>
      </c>
      <c r="E16" s="58" t="s">
        <v>39</v>
      </c>
      <c r="F16" s="56" t="s">
        <v>76</v>
      </c>
    </row>
    <row r="17" spans="1:6" x14ac:dyDescent="0.25">
      <c r="A17" s="64"/>
      <c r="B17" s="80"/>
      <c r="C17" s="72" t="s">
        <v>38</v>
      </c>
      <c r="D17" s="79"/>
      <c r="E17" s="72" t="s">
        <v>40</v>
      </c>
      <c r="F17" s="75"/>
    </row>
    <row r="18" spans="1:6" x14ac:dyDescent="0.25">
      <c r="A18" s="61"/>
      <c r="B18" s="92"/>
      <c r="C18" s="59"/>
      <c r="D18" s="82"/>
      <c r="E18" s="59"/>
      <c r="F18" s="83"/>
    </row>
    <row r="19" spans="1:6" ht="17.100000000000001" customHeight="1" x14ac:dyDescent="0.25">
      <c r="A19" s="60">
        <v>5</v>
      </c>
      <c r="B19" s="87" t="s">
        <v>35</v>
      </c>
      <c r="C19" s="58" t="s">
        <v>31</v>
      </c>
      <c r="D19" s="89">
        <v>1750000000</v>
      </c>
      <c r="E19" s="58" t="s">
        <v>41</v>
      </c>
      <c r="F19" s="56" t="s">
        <v>76</v>
      </c>
    </row>
    <row r="20" spans="1:6" x14ac:dyDescent="0.25">
      <c r="A20" s="61"/>
      <c r="B20" s="81"/>
      <c r="C20" s="59" t="s">
        <v>32</v>
      </c>
      <c r="D20" s="82"/>
      <c r="E20" s="59" t="s">
        <v>42</v>
      </c>
      <c r="F20" s="83"/>
    </row>
    <row r="21" spans="1:6" x14ac:dyDescent="0.25">
      <c r="A21" s="24"/>
      <c r="B21" s="25"/>
      <c r="C21" s="26"/>
      <c r="D21" s="27"/>
      <c r="E21" s="26"/>
      <c r="F21" s="28"/>
    </row>
    <row r="22" spans="1:6" x14ac:dyDescent="0.25">
      <c r="A22" s="125" t="s">
        <v>64</v>
      </c>
      <c r="B22" s="125"/>
      <c r="C22" s="28"/>
      <c r="D22" s="29"/>
      <c r="E22" s="28"/>
      <c r="F22" s="28"/>
    </row>
    <row r="23" spans="1:6" x14ac:dyDescent="0.25">
      <c r="A23" s="62">
        <v>1</v>
      </c>
      <c r="B23" s="56" t="s">
        <v>43</v>
      </c>
      <c r="C23" s="56" t="s">
        <v>28</v>
      </c>
      <c r="D23" s="84">
        <v>200000000</v>
      </c>
      <c r="E23" s="56" t="s">
        <v>44</v>
      </c>
      <c r="F23" s="56" t="s">
        <v>76</v>
      </c>
    </row>
    <row r="24" spans="1:6" x14ac:dyDescent="0.25">
      <c r="A24" s="74"/>
      <c r="B24" s="75"/>
      <c r="C24" s="75" t="s">
        <v>29</v>
      </c>
      <c r="D24" s="76"/>
      <c r="E24" s="75"/>
      <c r="F24" s="75"/>
    </row>
    <row r="25" spans="1:6" x14ac:dyDescent="0.25">
      <c r="A25" s="63"/>
      <c r="B25" s="83"/>
      <c r="C25" s="83"/>
      <c r="D25" s="85"/>
      <c r="E25" s="83"/>
      <c r="F25" s="83"/>
    </row>
    <row r="26" spans="1:6" x14ac:dyDescent="0.25">
      <c r="A26" s="62">
        <v>2</v>
      </c>
      <c r="B26" s="56" t="s">
        <v>43</v>
      </c>
      <c r="C26" s="56" t="s">
        <v>45</v>
      </c>
      <c r="D26" s="84">
        <v>175000000</v>
      </c>
      <c r="E26" s="56" t="s">
        <v>46</v>
      </c>
      <c r="F26" s="56" t="s">
        <v>76</v>
      </c>
    </row>
    <row r="27" spans="1:6" x14ac:dyDescent="0.25">
      <c r="A27" s="74"/>
      <c r="B27" s="75"/>
      <c r="C27" s="75" t="s">
        <v>29</v>
      </c>
      <c r="D27" s="76"/>
      <c r="E27" s="75"/>
      <c r="F27" s="75"/>
    </row>
    <row r="28" spans="1:6" x14ac:dyDescent="0.25">
      <c r="A28" s="63"/>
      <c r="B28" s="83"/>
      <c r="C28" s="83"/>
      <c r="D28" s="85"/>
      <c r="E28" s="83"/>
      <c r="F28" s="83"/>
    </row>
    <row r="29" spans="1:6" x14ac:dyDescent="0.25">
      <c r="A29" s="62">
        <v>3</v>
      </c>
      <c r="B29" s="56" t="s">
        <v>43</v>
      </c>
      <c r="C29" s="56" t="s">
        <v>47</v>
      </c>
      <c r="D29" s="84">
        <v>300000000</v>
      </c>
      <c r="E29" s="56" t="s">
        <v>49</v>
      </c>
      <c r="F29" s="56" t="s">
        <v>76</v>
      </c>
    </row>
    <row r="30" spans="1:6" x14ac:dyDescent="0.25">
      <c r="A30" s="74"/>
      <c r="B30" s="75"/>
      <c r="C30" s="75" t="s">
        <v>48</v>
      </c>
      <c r="D30" s="76"/>
      <c r="E30" s="75"/>
      <c r="F30" s="75"/>
    </row>
    <row r="31" spans="1:6" x14ac:dyDescent="0.25">
      <c r="A31" s="63"/>
      <c r="B31" s="83"/>
      <c r="C31" s="83"/>
      <c r="D31" s="85"/>
      <c r="E31" s="83"/>
      <c r="F31" s="83"/>
    </row>
    <row r="32" spans="1:6" x14ac:dyDescent="0.25">
      <c r="A32" s="62">
        <v>4</v>
      </c>
      <c r="B32" s="56" t="s">
        <v>43</v>
      </c>
      <c r="C32" s="58" t="s">
        <v>45</v>
      </c>
      <c r="D32" s="70">
        <v>600000000</v>
      </c>
      <c r="E32" s="56" t="s">
        <v>118</v>
      </c>
      <c r="F32" s="56" t="s">
        <v>76</v>
      </c>
    </row>
    <row r="33" spans="1:10" x14ac:dyDescent="0.25">
      <c r="A33" s="63"/>
      <c r="B33" s="83" t="s">
        <v>117</v>
      </c>
      <c r="C33" s="59" t="s">
        <v>109</v>
      </c>
      <c r="D33" s="82"/>
      <c r="E33" s="59"/>
      <c r="F33" s="83"/>
    </row>
    <row r="34" spans="1:10" x14ac:dyDescent="0.25">
      <c r="A34" s="12"/>
      <c r="B34" s="9"/>
      <c r="C34" s="9"/>
      <c r="D34" s="13"/>
      <c r="E34" s="9"/>
      <c r="F34" s="9"/>
    </row>
    <row r="35" spans="1:10" x14ac:dyDescent="0.25">
      <c r="A35" s="12"/>
      <c r="B35" s="9"/>
      <c r="C35" s="9"/>
      <c r="D35" s="13"/>
      <c r="E35" s="9"/>
      <c r="F35" s="9"/>
    </row>
    <row r="36" spans="1:10" x14ac:dyDescent="0.25">
      <c r="A36" s="12"/>
      <c r="B36" s="9"/>
      <c r="C36" s="9"/>
      <c r="D36" s="13"/>
      <c r="E36" s="9"/>
      <c r="F36" s="9"/>
    </row>
    <row r="37" spans="1:10" x14ac:dyDescent="0.25">
      <c r="A37" s="12"/>
      <c r="B37" s="9"/>
      <c r="C37" s="9"/>
      <c r="D37" s="13"/>
      <c r="E37" s="9"/>
      <c r="F37" s="9"/>
    </row>
    <row r="38" spans="1:10" x14ac:dyDescent="0.25">
      <c r="A38" s="125" t="s">
        <v>65</v>
      </c>
      <c r="B38" s="125"/>
      <c r="C38" s="28"/>
      <c r="D38" s="29"/>
      <c r="E38" s="28"/>
      <c r="F38" s="28"/>
    </row>
    <row r="39" spans="1:10" s="69" customFormat="1" x14ac:dyDescent="0.25">
      <c r="A39" s="60">
        <v>1</v>
      </c>
      <c r="B39" s="56" t="s">
        <v>111</v>
      </c>
      <c r="C39" s="56" t="s">
        <v>108</v>
      </c>
      <c r="D39" s="70">
        <v>1490000000</v>
      </c>
      <c r="E39" s="56" t="s">
        <v>110</v>
      </c>
      <c r="F39" s="56" t="s">
        <v>76</v>
      </c>
    </row>
    <row r="40" spans="1:10" s="69" customFormat="1" x14ac:dyDescent="0.25">
      <c r="A40" s="64"/>
      <c r="B40" s="72"/>
      <c r="C40" s="75" t="s">
        <v>109</v>
      </c>
      <c r="D40" s="76"/>
      <c r="E40" s="75"/>
      <c r="F40" s="75"/>
    </row>
    <row r="41" spans="1:10" s="69" customFormat="1" x14ac:dyDescent="0.25">
      <c r="A41" s="61"/>
      <c r="B41" s="59"/>
      <c r="C41" s="83"/>
      <c r="D41" s="85"/>
      <c r="E41" s="83"/>
      <c r="F41" s="83"/>
    </row>
    <row r="42" spans="1:10" s="69" customFormat="1" x14ac:dyDescent="0.25">
      <c r="A42" s="60">
        <v>2</v>
      </c>
      <c r="B42" s="56" t="s">
        <v>112</v>
      </c>
      <c r="C42" s="56" t="s">
        <v>113</v>
      </c>
      <c r="D42" s="70">
        <v>700000000</v>
      </c>
      <c r="E42" s="56" t="s">
        <v>110</v>
      </c>
      <c r="F42" s="56" t="s">
        <v>76</v>
      </c>
    </row>
    <row r="43" spans="1:10" s="69" customFormat="1" x14ac:dyDescent="0.25">
      <c r="A43" s="64"/>
      <c r="B43" s="72"/>
      <c r="C43" s="75" t="s">
        <v>109</v>
      </c>
      <c r="D43" s="76"/>
      <c r="E43" s="75"/>
      <c r="F43" s="75"/>
    </row>
    <row r="44" spans="1:10" s="69" customFormat="1" x14ac:dyDescent="0.25">
      <c r="A44" s="61"/>
      <c r="B44" s="59"/>
      <c r="C44" s="83"/>
      <c r="D44" s="85"/>
      <c r="E44" s="83"/>
      <c r="F44" s="83"/>
    </row>
    <row r="45" spans="1:10" x14ac:dyDescent="0.25">
      <c r="A45" s="62">
        <v>3</v>
      </c>
      <c r="B45" s="56" t="s">
        <v>50</v>
      </c>
      <c r="C45" s="56" t="s">
        <v>114</v>
      </c>
      <c r="D45" s="84">
        <v>500000000</v>
      </c>
      <c r="E45" s="56" t="s">
        <v>115</v>
      </c>
      <c r="F45" s="56" t="s">
        <v>116</v>
      </c>
    </row>
    <row r="46" spans="1:10" x14ac:dyDescent="0.25">
      <c r="A46" s="74"/>
      <c r="B46" s="75"/>
      <c r="C46" s="75" t="s">
        <v>29</v>
      </c>
      <c r="D46" s="76"/>
      <c r="E46" s="77"/>
      <c r="F46" s="75"/>
      <c r="G46" s="7"/>
      <c r="H46" s="7"/>
      <c r="I46" s="7"/>
      <c r="J46" s="7"/>
    </row>
    <row r="47" spans="1:10" s="86" customFormat="1" x14ac:dyDescent="0.25">
      <c r="A47" s="101"/>
      <c r="B47" s="101"/>
      <c r="C47" s="83"/>
      <c r="D47" s="85"/>
      <c r="E47" s="83"/>
      <c r="F47" s="83"/>
      <c r="G47" s="7"/>
      <c r="H47" s="7"/>
      <c r="I47" s="7"/>
      <c r="J47" s="102"/>
    </row>
    <row r="48" spans="1:10" x14ac:dyDescent="0.25">
      <c r="A48" s="62">
        <v>4</v>
      </c>
      <c r="B48" s="56" t="s">
        <v>50</v>
      </c>
      <c r="C48" s="56" t="s">
        <v>51</v>
      </c>
      <c r="D48" s="84">
        <v>10000000000</v>
      </c>
      <c r="E48" s="56" t="s">
        <v>52</v>
      </c>
      <c r="F48" s="56" t="s">
        <v>76</v>
      </c>
    </row>
    <row r="49" spans="1:6" x14ac:dyDescent="0.25">
      <c r="A49" s="74"/>
      <c r="B49" s="75"/>
      <c r="C49" s="75" t="s">
        <v>32</v>
      </c>
      <c r="D49" s="76"/>
      <c r="E49" s="75" t="s">
        <v>53</v>
      </c>
      <c r="F49" s="75"/>
    </row>
    <row r="50" spans="1:6" x14ac:dyDescent="0.25">
      <c r="A50" s="74"/>
      <c r="B50" s="75"/>
      <c r="C50" s="75"/>
      <c r="D50" s="76"/>
      <c r="E50" s="75" t="s">
        <v>54</v>
      </c>
      <c r="F50" s="75"/>
    </row>
    <row r="51" spans="1:6" x14ac:dyDescent="0.25">
      <c r="A51" s="63"/>
      <c r="B51" s="83"/>
      <c r="C51" s="83"/>
      <c r="D51" s="85"/>
      <c r="E51" s="83"/>
      <c r="F51" s="83"/>
    </row>
    <row r="52" spans="1:6" x14ac:dyDescent="0.25">
      <c r="A52" s="62">
        <v>5</v>
      </c>
      <c r="B52" s="56" t="s">
        <v>50</v>
      </c>
      <c r="C52" s="56" t="s">
        <v>55</v>
      </c>
      <c r="D52" s="84">
        <v>8000000000</v>
      </c>
      <c r="E52" s="56" t="s">
        <v>56</v>
      </c>
      <c r="F52" s="56" t="s">
        <v>76</v>
      </c>
    </row>
    <row r="53" spans="1:6" x14ac:dyDescent="0.25">
      <c r="A53" s="74"/>
      <c r="B53" s="75"/>
      <c r="C53" s="75" t="s">
        <v>32</v>
      </c>
      <c r="D53" s="76"/>
      <c r="E53" s="77" t="s">
        <v>57</v>
      </c>
      <c r="F53" s="75"/>
    </row>
    <row r="54" spans="1:6" x14ac:dyDescent="0.25">
      <c r="A54" s="63"/>
      <c r="B54" s="83"/>
      <c r="C54" s="83"/>
      <c r="D54" s="85"/>
      <c r="E54" s="83"/>
      <c r="F54" s="83"/>
    </row>
    <row r="55" spans="1:6" x14ac:dyDescent="0.25">
      <c r="A55" s="62">
        <v>6</v>
      </c>
      <c r="B55" s="56" t="s">
        <v>58</v>
      </c>
      <c r="C55" s="56" t="s">
        <v>59</v>
      </c>
      <c r="D55" s="84">
        <v>1500000000</v>
      </c>
      <c r="E55" s="56" t="s">
        <v>61</v>
      </c>
      <c r="F55" s="56" t="s">
        <v>62</v>
      </c>
    </row>
    <row r="56" spans="1:6" x14ac:dyDescent="0.25">
      <c r="A56" s="74"/>
      <c r="B56" s="75"/>
      <c r="C56" s="75" t="s">
        <v>60</v>
      </c>
      <c r="D56" s="76"/>
      <c r="E56" s="75"/>
      <c r="F56" s="75" t="s">
        <v>63</v>
      </c>
    </row>
    <row r="57" spans="1:6" x14ac:dyDescent="0.25">
      <c r="A57" s="63"/>
      <c r="B57" s="83"/>
      <c r="C57" s="83"/>
      <c r="D57" s="85"/>
      <c r="E57" s="83"/>
      <c r="F57" s="83" t="s">
        <v>77</v>
      </c>
    </row>
    <row r="58" spans="1:6" x14ac:dyDescent="0.25">
      <c r="A58" s="12"/>
      <c r="B58" s="9"/>
      <c r="C58" s="9"/>
      <c r="D58" s="13"/>
      <c r="E58" s="9"/>
      <c r="F58" s="9"/>
    </row>
    <row r="59" spans="1:6" s="9" customFormat="1" ht="14.25" x14ac:dyDescent="0.2">
      <c r="A59" s="12"/>
      <c r="B59" s="30"/>
      <c r="C59" s="31"/>
      <c r="D59" s="32"/>
      <c r="E59" s="109" t="s">
        <v>69</v>
      </c>
      <c r="F59" s="109"/>
    </row>
    <row r="60" spans="1:6" s="9" customFormat="1" ht="14.25" x14ac:dyDescent="0.2">
      <c r="A60" s="12"/>
      <c r="B60" s="33" t="s">
        <v>9</v>
      </c>
      <c r="C60" s="31"/>
      <c r="D60" s="32"/>
      <c r="E60" s="109" t="s">
        <v>10</v>
      </c>
      <c r="F60" s="109"/>
    </row>
    <row r="61" spans="1:6" s="9" customFormat="1" ht="14.25" x14ac:dyDescent="0.2">
      <c r="A61" s="12"/>
      <c r="B61" s="30"/>
      <c r="C61" s="31"/>
      <c r="D61" s="32"/>
      <c r="E61" s="31"/>
    </row>
    <row r="62" spans="1:6" s="9" customFormat="1" ht="14.25" x14ac:dyDescent="0.2">
      <c r="A62" s="12"/>
      <c r="B62" s="30"/>
      <c r="C62" s="31"/>
      <c r="D62" s="32"/>
      <c r="E62" s="31"/>
    </row>
    <row r="63" spans="1:6" s="9" customFormat="1" ht="14.25" x14ac:dyDescent="0.2">
      <c r="A63" s="12"/>
      <c r="B63" s="30"/>
      <c r="C63" s="31"/>
      <c r="D63" s="32"/>
      <c r="E63" s="31"/>
    </row>
    <row r="64" spans="1:6" s="9" customFormat="1" ht="14.25" x14ac:dyDescent="0.2">
      <c r="A64" s="12"/>
      <c r="B64" s="14"/>
      <c r="C64" s="31"/>
      <c r="D64" s="32"/>
      <c r="E64" s="110" t="s">
        <v>66</v>
      </c>
      <c r="F64" s="110"/>
    </row>
    <row r="65" spans="1:5" s="9" customFormat="1" ht="14.25" x14ac:dyDescent="0.2">
      <c r="A65" s="12"/>
      <c r="B65" s="14" t="s">
        <v>68</v>
      </c>
      <c r="C65" s="31"/>
      <c r="D65" s="32"/>
      <c r="E65" s="31"/>
    </row>
    <row r="66" spans="1:5" s="9" customFormat="1" ht="14.25" x14ac:dyDescent="0.2">
      <c r="A66" s="12"/>
      <c r="B66" s="68" t="s">
        <v>67</v>
      </c>
      <c r="D66" s="13"/>
    </row>
    <row r="67" spans="1:5" x14ac:dyDescent="0.25">
      <c r="B67" s="33"/>
    </row>
  </sheetData>
  <mergeCells count="9">
    <mergeCell ref="E59:F59"/>
    <mergeCell ref="E60:F60"/>
    <mergeCell ref="E64:F64"/>
    <mergeCell ref="A1:F1"/>
    <mergeCell ref="A2:F2"/>
    <mergeCell ref="A3:F3"/>
    <mergeCell ref="A4:B4"/>
    <mergeCell ref="A22:B22"/>
    <mergeCell ref="A38:B38"/>
  </mergeCells>
  <pageMargins left="0.7" right="0.7" top="0.5" bottom="0.5" header="0.3" footer="0.3"/>
  <pageSetup paperSize="5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Ekonomi</vt:lpstr>
      <vt:lpstr>Sosial</vt:lpstr>
      <vt:lpstr>Infrastruktur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TOSHIBA</cp:lastModifiedBy>
  <cp:lastPrinted>2018-03-20T23:50:55Z</cp:lastPrinted>
  <dcterms:created xsi:type="dcterms:W3CDTF">2018-01-11T02:36:36Z</dcterms:created>
  <dcterms:modified xsi:type="dcterms:W3CDTF">2018-03-21T00:09:30Z</dcterms:modified>
</cp:coreProperties>
</file>