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8" windowWidth="20052" windowHeight="8448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Sheet1!$A$1:$M$47</definedName>
  </definedNames>
  <calcPr calcId="125725"/>
</workbook>
</file>

<file path=xl/calcChain.xml><?xml version="1.0" encoding="utf-8"?>
<calcChain xmlns="http://schemas.openxmlformats.org/spreadsheetml/2006/main">
  <c r="H31" i="2"/>
  <c r="I31" s="1"/>
  <c r="H29"/>
  <c r="I29" s="1"/>
  <c r="H27"/>
  <c r="I27" s="1"/>
  <c r="Q17"/>
  <c r="P17"/>
  <c r="P8"/>
  <c r="Q8" s="1"/>
  <c r="H7"/>
  <c r="I7" s="1"/>
  <c r="H25"/>
  <c r="I25" s="1"/>
  <c r="P31"/>
  <c r="Q31" s="1"/>
  <c r="P29"/>
  <c r="Q29" s="1"/>
  <c r="P27"/>
  <c r="Q27" s="1"/>
  <c r="P25"/>
  <c r="Q25" s="1"/>
  <c r="P13"/>
  <c r="Q13" s="1"/>
  <c r="N23"/>
  <c r="P23" s="1"/>
  <c r="Q23" s="1"/>
  <c r="N21"/>
  <c r="P21" s="1"/>
  <c r="Q21" s="1"/>
  <c r="N19"/>
  <c r="P19" s="1"/>
  <c r="Q19" s="1"/>
  <c r="P15"/>
  <c r="Q15" s="1"/>
  <c r="P11"/>
  <c r="Q11" s="1"/>
  <c r="P9"/>
  <c r="Q9" s="1"/>
  <c r="P7"/>
  <c r="Q7" s="1"/>
  <c r="L37" i="1" l="1"/>
  <c r="K37"/>
  <c r="J37"/>
  <c r="I37"/>
  <c r="H33"/>
  <c r="H23"/>
  <c r="H17"/>
  <c r="H29"/>
  <c r="H25"/>
  <c r="H21"/>
  <c r="H19"/>
  <c r="H15"/>
  <c r="H37" l="1"/>
</calcChain>
</file>

<file path=xl/sharedStrings.xml><?xml version="1.0" encoding="utf-8"?>
<sst xmlns="http://schemas.openxmlformats.org/spreadsheetml/2006/main" count="140" uniqueCount="103">
  <si>
    <t>RENCANA AKSI PROGRAM DAN KEGIATAN</t>
  </si>
  <si>
    <t>No.</t>
  </si>
  <si>
    <t>SASARAN</t>
  </si>
  <si>
    <t>INDIKATOR KINERJA</t>
  </si>
  <si>
    <t>PROGRAM</t>
  </si>
  <si>
    <t>KEGIATAN</t>
  </si>
  <si>
    <t>ANGGARAN</t>
  </si>
  <si>
    <t>TW III</t>
  </si>
  <si>
    <t>TW IV</t>
  </si>
  <si>
    <t>P. JAWAB</t>
  </si>
  <si>
    <t>Meningkatnya kepuasan masyarakat dalam mendapatkan pelayanan</t>
  </si>
  <si>
    <t>Terpenuhinya kebutuhan masyarakat secara cepat, tepat dan mudah sesuai dengan prosedur pelayanan yang berlaku dan dapat dipertanggungjawabkan</t>
  </si>
  <si>
    <r>
      <t xml:space="preserve">Meningkatnya kualitas aparatur pemerintah dalam memberikan pelayanan kepada masyarakat secara </t>
    </r>
    <r>
      <rPr>
        <i/>
        <sz val="8"/>
        <color indexed="8"/>
        <rFont val="Arial"/>
        <family val="2"/>
      </rPr>
      <t>profesional, kreatif, inovetif dan produktif</t>
    </r>
  </si>
  <si>
    <r>
      <t xml:space="preserve">Terciptanya aparatur pemerintah yang </t>
    </r>
    <r>
      <rPr>
        <i/>
        <sz val="8"/>
        <color indexed="8"/>
        <rFont val="Arial"/>
        <family val="2"/>
      </rPr>
      <t>profesional, kreatif, inovatif dan produktif</t>
    </r>
    <r>
      <rPr>
        <sz val="8"/>
        <color indexed="8"/>
        <rFont val="Arial"/>
        <family val="2"/>
      </rPr>
      <t xml:space="preserve">  </t>
    </r>
  </si>
  <si>
    <t>12 bulan</t>
  </si>
  <si>
    <t>Program Pelayanan Administrasi Perkantoran</t>
  </si>
  <si>
    <t>Penyediaan jasa komunikasi sumberdaya air dan listrik</t>
  </si>
  <si>
    <t>Penyediaan alat tulis kantor</t>
  </si>
  <si>
    <t>Penyediaan barang cetakan dan penggandaan</t>
  </si>
  <si>
    <t>Penyediaan komponen dan instalasi/ penerangan bangunan kantor</t>
  </si>
  <si>
    <t>Penyediaan peralatan dan perlengkapan kantor</t>
  </si>
  <si>
    <t>Rapat-rapat koordinasi dan konsultasi ke luar daerah</t>
  </si>
  <si>
    <t>Penyediaan jasa adminsitrasi perkantoran</t>
  </si>
  <si>
    <t>TARGET</t>
  </si>
  <si>
    <t>Meningkatnya sarana prasarana pemerintah dan masyarakat yang memadai sesuai dengan kebutuhan</t>
  </si>
  <si>
    <t>Terpenuhinya sarana prasarana pemerintahan dan masyarakat yang memadai</t>
  </si>
  <si>
    <t>Program Peningkatan Sarana dan Prasarana Aparatur</t>
  </si>
  <si>
    <t>Pemeliharaan rutin berkala rumah dinas</t>
  </si>
  <si>
    <t>Pemeliharaan rutin berkala gedung kantor</t>
  </si>
  <si>
    <t>Pemeliharaan rutin/berkala kendaraan dinas/ operasional</t>
  </si>
  <si>
    <t>Pemeliharaan rutin/berkala perlengkapan peralatan kantor</t>
  </si>
  <si>
    <t>Camat</t>
  </si>
  <si>
    <t>Meningkatnya kapasitas kemampuan dan keterampilan sumber daya aparatur seluruh bidang dengan motivasi kerja tinggi yang dilandasi nilai keagamaan</t>
  </si>
  <si>
    <t>Terciptanya kapasitas kemampuan dan keterampilan sumber daya aparatur yang memiliki derajat keimanan dan ketaqwaan serta motivasi kerja tinggi</t>
  </si>
  <si>
    <t>Program peningkatan disiplin aparatur</t>
  </si>
  <si>
    <t>Pengadaaan pakaian dinas beserta kelengkapannya</t>
  </si>
  <si>
    <t>Meningkatnya keikutsertaan / partisipasi masyarakat dalam rencana pembangunan yang berwawasan lingkungan</t>
  </si>
  <si>
    <r>
      <t>Terciptanya pembangunan secara menyeluruh yang terencana, terarah, tepat sasaran,  berkesinambungan dan berwawasan lingkungan untuk kesejahteraan masyarakat</t>
    </r>
    <r>
      <rPr>
        <sz val="8"/>
        <color indexed="8"/>
        <rFont val="Arial"/>
        <family val="2"/>
      </rPr>
      <t xml:space="preserve"> </t>
    </r>
  </si>
  <si>
    <t>Program mengintensifikasikan penanganan pengaduan masyarakat</t>
  </si>
  <si>
    <t>Penunjang kegiatan Kecamatan Samarinda Seberang</t>
  </si>
  <si>
    <t>JUMLAH</t>
  </si>
  <si>
    <t>Samarinda,       Mei 2016</t>
  </si>
  <si>
    <t xml:space="preserve"> </t>
  </si>
  <si>
    <r>
      <t xml:space="preserve">KECAMATAN SAMARINDA SEBERANG TAHUN </t>
    </r>
    <r>
      <rPr>
        <sz val="18"/>
        <color theme="1"/>
        <rFont val="Aharoni"/>
        <charset val="177"/>
      </rPr>
      <t>2017</t>
    </r>
  </si>
  <si>
    <t>REALISASI</t>
  </si>
  <si>
    <t>KINERJA</t>
  </si>
  <si>
    <t>REALISASI ANGGARAN PROGRAM</t>
  </si>
  <si>
    <t>Rp</t>
  </si>
  <si>
    <t>FISIK (%)</t>
  </si>
  <si>
    <t>SASARAN STRATEGIS</t>
  </si>
  <si>
    <t>FISIK</t>
  </si>
  <si>
    <t>(%)</t>
  </si>
  <si>
    <t>KEU</t>
  </si>
  <si>
    <t>INDIKATOR KEGIATAN</t>
  </si>
  <si>
    <t>REALISASI ANGGARAN KEGIATAN</t>
  </si>
  <si>
    <t>REALISASI  TARGET KINERJA</t>
  </si>
  <si>
    <t>REALISASI TARGET KEGIATAN</t>
  </si>
  <si>
    <t>Program peningkatan pengembangan  sistem pelaporan capaian kinerja dan keuangan</t>
  </si>
  <si>
    <t>Pembangunan Lingkungan Sosial dan Kemasyarakatan Kecamatan</t>
  </si>
  <si>
    <r>
      <t>T</t>
    </r>
    <r>
      <rPr>
        <sz val="8"/>
        <color theme="1"/>
        <rFont val="Calibri"/>
        <family val="2"/>
        <scheme val="minor"/>
      </rPr>
      <t xml:space="preserve">erselenggaranya Pelayanan Umum yang berkualitas </t>
    </r>
  </si>
  <si>
    <t>Terlaksananya Kegiatan Kelurahan Sungai Keledang</t>
  </si>
  <si>
    <t>Terlaksananya Kegiatan Kelurahan Baqa</t>
  </si>
  <si>
    <t>Terlaksananya Kegiatan Kelurahan Mesjid</t>
  </si>
  <si>
    <t>Terlaksananya Kegiatan Kelurahan Gunung Panjang</t>
  </si>
  <si>
    <t>Terlaksananya Kegiatan Kelurahan Tenun</t>
  </si>
  <si>
    <t>Terlaksananya Kegiatan Kelurahan Mangkupalas</t>
  </si>
  <si>
    <t>Meningkatnya Pelayanan Publik di Kecamatan</t>
  </si>
  <si>
    <t>Indeks Kepuasan Masyarakat (IKM)</t>
  </si>
  <si>
    <t>Meningkatnya Kinerja Penyelenggaraan Tugas Pemerintahan Kecamatan</t>
  </si>
  <si>
    <t>Kegiatan Pemberdayaan Masyarakat Kecamatan</t>
  </si>
  <si>
    <t>ANSARULLAH, SE</t>
  </si>
  <si>
    <t>NIP. 19610117 198301 1 002</t>
  </si>
  <si>
    <t>Pembangunan Lingkungan Sosial &amp; Kemasyarakatan Kelurahan Sungai Keledang</t>
  </si>
  <si>
    <t>Pembangunan Lingkungan Sosial &amp; Kemasyarakatan Kelurahan Baqa</t>
  </si>
  <si>
    <t>Pembangunan Lingkungan Sosial &amp; Kemasyarakatan Kelurahan Mesjid</t>
  </si>
  <si>
    <t>Pembangunan Lingkungan Sosial &amp; Kemasyarakatan Kelurahan Gunung Panjang</t>
  </si>
  <si>
    <t>Pembangunan Lingkungan Sosial &amp; Kemasyarakatan Kelurahan Tenun Samarinda</t>
  </si>
  <si>
    <t>Pembangunan Lingkungan Sosial &amp; Kemasyarakatan Kelurahan Mangkupalas</t>
  </si>
  <si>
    <t xml:space="preserve">Mengintensifkan Penanganan Pengaduan Masyarakat </t>
  </si>
  <si>
    <t>Pembangunan Lingkungan Sosial &amp; Kemasyarakatan Kecamatan Samarinda Seberang (Bagian Kesekretariatan)</t>
  </si>
  <si>
    <t>Terlaksananya Kegiatan Pembangunan Lingkungan Sosial &amp; Kemasyarakatan Kecamatan Samarinda Seberang (Bagian Kesekretariatan)</t>
  </si>
  <si>
    <t>Pembangunan Lingkungan Sosial &amp; Kemasyarakatan Kecamatan Samarinda Seberang (Seksi Pelayanan Umum)</t>
  </si>
  <si>
    <t>Terlaksananya Kegiatan Pembangunan Lingkungan Sosial &amp; Kemasyarakatan Kecamatan Samarinda Seberang (Seksi Pelayanan Umum)</t>
  </si>
  <si>
    <t>Persentase Keluhan/ Pengaduan Pelayanan Administratif yang Ditindaklanjuti</t>
  </si>
  <si>
    <t>Persentase Pelayanan Administrasi Yang Tepat Waktu</t>
  </si>
  <si>
    <t>Kelengkapan Sarana dan Prasarana Pelayanan Publik yang Representatif</t>
  </si>
  <si>
    <t>Pembangunan Lingkungan Sosial &amp; Kemasyarakatan Kecamatan Samarinda Seberang (Seksi Pemerintahan, Ketenteraman dan Ketertiban )</t>
  </si>
  <si>
    <t>Terlaksananya Kegiatan Pembangunan Lingkungan Sosial &amp; Kemasyarakatan Kecamatan Samarinda Seberang (Seksi Pemerintahan, Ketenteraman dan Ketertiban )</t>
  </si>
  <si>
    <t>Terlaksananya Kegiatan Pembangunan Lingkungan Sosial &amp; Kemasyarakatan Kecamatan Samarinda Seberang (Seksi Lingkungan Hidup )</t>
  </si>
  <si>
    <t>Terlaksananya Kegiatan Pembangunan Lingkungan Sosial &amp; Kemasyarakatan Kecamatan Samarinda Seberang (Seksi Kebersihan Lingkungan Hidup)</t>
  </si>
  <si>
    <t>Pembangunan Lingkungan Sosial &amp; Kemasyarakatan Kecamatan Samarinda Seberang (Seksi Kebersihan Lingkungan Hidup)</t>
  </si>
  <si>
    <t>Pembangunan Lingkungan Sosial &amp; Kemasyarakatan Kecamatan Samarinda Seberang (Seksi Ekonomi dan Pembangunan)</t>
  </si>
  <si>
    <t>Terlaksananya Kegiatan Pembangunan Lingkungan Sosial &amp; Kemasyarakatan Kecamatan Samarinda Seberang (Seksi Ekonomi dan Pembangunan)</t>
  </si>
  <si>
    <t>Pembangunan Lingkungan Sosial &amp; Kemasyarakatan Kecamatan Samarinda Seberang (Seksi Kesejahteraan dan Pemberdayaan Masyarakat)</t>
  </si>
  <si>
    <t>Terlaksananya Kegiatan Pembangunan Lingkungan Sosial &amp; Kemasyarakatan Kecamatan Samarinda Seberang (Seksi Kesejahteraan dan Pemberdayaan Masyarakat)</t>
  </si>
  <si>
    <t>Persentase Tingkat Partisipasi Masyarakat Dalam Penyusunan Perencanaan Pembangunan Kecamatan</t>
  </si>
  <si>
    <t>Persentase Jumlah Kelurahan yang Menerapkan Program HBS/PHBS</t>
  </si>
  <si>
    <t>Persentase Pos Kamling yang Aktif</t>
  </si>
  <si>
    <t>Persentase Kegiatan Monitoring K3 (Keamanan, Ketertiban dan Kebersihan)</t>
  </si>
  <si>
    <t xml:space="preserve">Persentase Program/Kegiatan Usulan Masyarakat (Kelurahan) yang direkomendasikan di Tingkat Kecamatan </t>
  </si>
  <si>
    <t>EVALUASI RENCANA AKSI KECAMATAN SAMARINDA SEBERANG TAHUN 2017</t>
  </si>
  <si>
    <t>Samarinda,         Desember  2017</t>
  </si>
  <si>
    <t>Camat Samarinda Seberang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</si>
</sst>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  <numFmt numFmtId="166" formatCode="_-* #,##0.0_-;\-* #,##0.0_-;_-* &quot;-&quot;_-;_-@_-"/>
    <numFmt numFmtId="167" formatCode="_-* #,##0.00_-;\-* #,##0.00_-;_-* &quot;-&quot;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haroni"/>
      <charset val="177"/>
    </font>
    <font>
      <sz val="8"/>
      <color rgb="FF000000"/>
      <name val="Arial"/>
      <family val="2"/>
    </font>
    <font>
      <sz val="8"/>
      <color theme="1"/>
      <name val="Arial"/>
      <family val="2"/>
    </font>
    <font>
      <i/>
      <sz val="8"/>
      <color indexed="8"/>
      <name val="Arial"/>
      <family val="2"/>
    </font>
    <font>
      <sz val="8"/>
      <color indexed="8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8"/>
      <color theme="1"/>
      <name val="Aharoni"/>
      <charset val="177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u/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30">
    <xf numFmtId="0" fontId="0" fillId="0" borderId="0" xfId="0"/>
    <xf numFmtId="0" fontId="4" fillId="2" borderId="1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0" fillId="0" borderId="4" xfId="0" applyBorder="1"/>
    <xf numFmtId="165" fontId="8" fillId="0" borderId="1" xfId="1" applyNumberFormat="1" applyFont="1" applyBorder="1" applyAlignment="1">
      <alignment horizontal="right" vertical="top"/>
    </xf>
    <xf numFmtId="165" fontId="8" fillId="0" borderId="2" xfId="1" applyNumberFormat="1" applyFont="1" applyBorder="1" applyAlignment="1">
      <alignment horizontal="right" vertical="top"/>
    </xf>
    <xf numFmtId="165" fontId="8" fillId="0" borderId="4" xfId="1" applyNumberFormat="1" applyFont="1" applyBorder="1" applyAlignment="1">
      <alignment horizontal="right" vertical="top"/>
    </xf>
    <xf numFmtId="0" fontId="8" fillId="0" borderId="1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0" fillId="0" borderId="3" xfId="0" applyBorder="1"/>
    <xf numFmtId="0" fontId="1" fillId="0" borderId="3" xfId="0" applyFont="1" applyBorder="1"/>
    <xf numFmtId="0" fontId="8" fillId="0" borderId="3" xfId="0" applyFont="1" applyBorder="1"/>
    <xf numFmtId="0" fontId="8" fillId="0" borderId="4" xfId="0" applyFont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165" fontId="0" fillId="3" borderId="1" xfId="0" applyNumberFormat="1" applyFill="1" applyBorder="1" applyAlignment="1">
      <alignment vertical="center"/>
    </xf>
    <xf numFmtId="0" fontId="2" fillId="0" borderId="0" xfId="0" applyFont="1" applyAlignment="1"/>
    <xf numFmtId="0" fontId="4" fillId="0" borderId="8" xfId="0" applyFont="1" applyBorder="1" applyAlignment="1">
      <alignment horizontal="center" vertical="top" wrapText="1"/>
    </xf>
    <xf numFmtId="165" fontId="8" fillId="0" borderId="8" xfId="1" applyNumberFormat="1" applyFont="1" applyBorder="1" applyAlignment="1">
      <alignment horizontal="right" vertical="top"/>
    </xf>
    <xf numFmtId="0" fontId="0" fillId="0" borderId="8" xfId="0" applyBorder="1"/>
    <xf numFmtId="0" fontId="0" fillId="0" borderId="9" xfId="0" applyBorder="1" applyAlignment="1">
      <alignment horizontal="center" vertical="top"/>
    </xf>
    <xf numFmtId="0" fontId="4" fillId="2" borderId="9" xfId="0" applyFont="1" applyFill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 wrapText="1"/>
    </xf>
    <xf numFmtId="165" fontId="8" fillId="0" borderId="9" xfId="1" applyNumberFormat="1" applyFont="1" applyBorder="1" applyAlignment="1">
      <alignment horizontal="right" vertical="top"/>
    </xf>
    <xf numFmtId="0" fontId="0" fillId="0" borderId="9" xfId="0" applyBorder="1"/>
    <xf numFmtId="0" fontId="0" fillId="0" borderId="8" xfId="0" applyBorder="1" applyAlignment="1">
      <alignment horizontal="center" vertical="top"/>
    </xf>
    <xf numFmtId="0" fontId="4" fillId="2" borderId="8" xfId="0" applyFont="1" applyFill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3" xfId="0" applyFill="1" applyBorder="1" applyAlignment="1">
      <alignment horizontal="center" vertical="center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2" borderId="10" xfId="0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65" fontId="0" fillId="0" borderId="2" xfId="1" applyNumberFormat="1" applyFont="1" applyBorder="1"/>
    <xf numFmtId="164" fontId="0" fillId="0" borderId="3" xfId="2" applyFont="1" applyBorder="1"/>
    <xf numFmtId="0" fontId="0" fillId="0" borderId="13" xfId="0" applyBorder="1"/>
    <xf numFmtId="165" fontId="0" fillId="0" borderId="3" xfId="0" applyNumberFormat="1" applyBorder="1"/>
    <xf numFmtId="166" fontId="0" fillId="0" borderId="3" xfId="0" applyNumberFormat="1" applyBorder="1"/>
    <xf numFmtId="166" fontId="0" fillId="0" borderId="3" xfId="2" quotePrefix="1" applyNumberFormat="1" applyFont="1" applyBorder="1"/>
    <xf numFmtId="0" fontId="12" fillId="0" borderId="0" xfId="0" applyFont="1"/>
    <xf numFmtId="0" fontId="0" fillId="0" borderId="1" xfId="0" applyBorder="1" applyAlignment="1">
      <alignment horizontal="center" vertical="top"/>
    </xf>
    <xf numFmtId="167" fontId="0" fillId="0" borderId="4" xfId="2" applyNumberFormat="1" applyFont="1" applyBorder="1" applyAlignment="1">
      <alignment vertical="top"/>
    </xf>
    <xf numFmtId="167" fontId="0" fillId="0" borderId="4" xfId="2" applyNumberFormat="1" applyFont="1" applyBorder="1" applyAlignment="1">
      <alignment horizontal="center" vertical="top"/>
    </xf>
    <xf numFmtId="0" fontId="4" fillId="2" borderId="0" xfId="0" applyFont="1" applyFill="1" applyBorder="1" applyAlignment="1">
      <alignment vertical="top" wrapText="1"/>
    </xf>
    <xf numFmtId="9" fontId="0" fillId="0" borderId="2" xfId="0" applyNumberFormat="1" applyBorder="1" applyAlignment="1">
      <alignment horizontal="center" vertical="top"/>
    </xf>
    <xf numFmtId="10" fontId="0" fillId="0" borderId="2" xfId="0" applyNumberFormat="1" applyBorder="1" applyAlignment="1">
      <alignment horizontal="center" vertical="top"/>
    </xf>
    <xf numFmtId="165" fontId="0" fillId="0" borderId="2" xfId="1" applyNumberFormat="1" applyFont="1" applyBorder="1" applyAlignment="1">
      <alignment vertical="top"/>
    </xf>
    <xf numFmtId="165" fontId="0" fillId="0" borderId="2" xfId="0" applyNumberFormat="1" applyBorder="1" applyAlignment="1">
      <alignment vertical="top"/>
    </xf>
    <xf numFmtId="2" fontId="0" fillId="0" borderId="2" xfId="0" applyNumberFormat="1" applyBorder="1" applyAlignment="1">
      <alignment vertical="top"/>
    </xf>
    <xf numFmtId="167" fontId="0" fillId="0" borderId="2" xfId="2" applyNumberFormat="1" applyFont="1" applyBorder="1" applyAlignment="1">
      <alignment vertical="top"/>
    </xf>
    <xf numFmtId="167" fontId="0" fillId="0" borderId="2" xfId="2" applyNumberFormat="1" applyFont="1" applyBorder="1" applyAlignment="1">
      <alignment horizontal="center" vertical="top"/>
    </xf>
    <xf numFmtId="0" fontId="4" fillId="0" borderId="0" xfId="0" applyFont="1" applyBorder="1" applyAlignment="1">
      <alignment vertical="top" wrapText="1"/>
    </xf>
    <xf numFmtId="167" fontId="0" fillId="0" borderId="0" xfId="2" applyNumberFormat="1" applyFont="1" applyBorder="1" applyAlignment="1">
      <alignment horizontal="center" vertical="top"/>
    </xf>
    <xf numFmtId="9" fontId="0" fillId="0" borderId="1" xfId="0" applyNumberFormat="1" applyBorder="1" applyAlignment="1">
      <alignment horizontal="center" vertical="top"/>
    </xf>
    <xf numFmtId="165" fontId="0" fillId="0" borderId="1" xfId="1" applyNumberFormat="1" applyFont="1" applyBorder="1" applyAlignment="1">
      <alignment horizontal="right" vertical="top"/>
    </xf>
    <xf numFmtId="2" fontId="0" fillId="0" borderId="1" xfId="0" applyNumberFormat="1" applyBorder="1" applyAlignment="1">
      <alignment vertical="top"/>
    </xf>
    <xf numFmtId="167" fontId="0" fillId="0" borderId="1" xfId="0" applyNumberFormat="1" applyBorder="1" applyAlignment="1">
      <alignment horizontal="center" vertical="top"/>
    </xf>
    <xf numFmtId="167" fontId="0" fillId="0" borderId="1" xfId="0" applyNumberFormat="1" applyBorder="1" applyAlignment="1">
      <alignment vertical="top"/>
    </xf>
    <xf numFmtId="165" fontId="0" fillId="0" borderId="1" xfId="1" applyNumberFormat="1" applyFont="1" applyBorder="1" applyAlignment="1">
      <alignment vertical="top"/>
    </xf>
    <xf numFmtId="167" fontId="0" fillId="0" borderId="1" xfId="2" quotePrefix="1" applyNumberFormat="1" applyFont="1" applyBorder="1" applyAlignment="1">
      <alignment vertical="top"/>
    </xf>
    <xf numFmtId="9" fontId="0" fillId="0" borderId="3" xfId="0" applyNumberFormat="1" applyBorder="1" applyAlignment="1">
      <alignment vertical="center"/>
    </xf>
    <xf numFmtId="10" fontId="0" fillId="0" borderId="3" xfId="0" applyNumberFormat="1" applyBorder="1" applyAlignment="1">
      <alignment vertical="center"/>
    </xf>
    <xf numFmtId="0" fontId="4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167" fontId="0" fillId="0" borderId="1" xfId="2" applyNumberFormat="1" applyFont="1" applyBorder="1" applyAlignment="1">
      <alignment horizontal="center" vertical="top"/>
    </xf>
    <xf numFmtId="165" fontId="0" fillId="0" borderId="1" xfId="1" applyNumberFormat="1" applyFont="1" applyBorder="1" applyAlignment="1">
      <alignment horizontal="center" vertical="top"/>
    </xf>
    <xf numFmtId="9" fontId="0" fillId="0" borderId="0" xfId="0" applyNumberFormat="1" applyBorder="1" applyAlignment="1">
      <alignment horizontal="center" vertical="top"/>
    </xf>
    <xf numFmtId="165" fontId="0" fillId="0" borderId="0" xfId="1" applyNumberFormat="1" applyFont="1" applyBorder="1" applyAlignment="1">
      <alignment horizontal="center" vertical="top"/>
    </xf>
    <xf numFmtId="167" fontId="0" fillId="0" borderId="0" xfId="0" applyNumberFormat="1" applyBorder="1" applyAlignment="1">
      <alignment horizontal="center" vertical="top"/>
    </xf>
    <xf numFmtId="0" fontId="4" fillId="2" borderId="1" xfId="0" applyFont="1" applyFill="1" applyBorder="1" applyAlignment="1">
      <alignment vertical="top" wrapText="1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5" fillId="2" borderId="0" xfId="0" applyFont="1" applyFill="1" applyBorder="1" applyAlignment="1">
      <alignment vertical="top" wrapText="1"/>
    </xf>
    <xf numFmtId="165" fontId="0" fillId="0" borderId="0" xfId="1" applyNumberFormat="1" applyFont="1" applyBorder="1" applyAlignment="1">
      <alignment vertical="center"/>
    </xf>
    <xf numFmtId="165" fontId="0" fillId="0" borderId="0" xfId="0" applyNumberFormat="1" applyBorder="1" applyAlignment="1">
      <alignment vertical="center"/>
    </xf>
    <xf numFmtId="2" fontId="0" fillId="0" borderId="0" xfId="0" applyNumberFormat="1" applyBorder="1" applyAlignment="1">
      <alignment vertical="center"/>
    </xf>
    <xf numFmtId="0" fontId="4" fillId="2" borderId="0" xfId="0" applyFont="1" applyFill="1" applyBorder="1" applyAlignment="1">
      <alignment horizontal="center" vertical="top" wrapText="1"/>
    </xf>
    <xf numFmtId="9" fontId="0" fillId="0" borderId="0" xfId="0" applyNumberFormat="1" applyBorder="1" applyAlignment="1">
      <alignment horizontal="center" vertical="center"/>
    </xf>
    <xf numFmtId="167" fontId="0" fillId="0" borderId="0" xfId="2" quotePrefix="1" applyNumberFormat="1" applyFont="1" applyBorder="1" applyAlignment="1">
      <alignment vertical="center"/>
    </xf>
    <xf numFmtId="167" fontId="0" fillId="0" borderId="0" xfId="0" applyNumberFormat="1" applyBorder="1" applyAlignment="1">
      <alignment vertical="center"/>
    </xf>
    <xf numFmtId="0" fontId="0" fillId="0" borderId="0" xfId="0" applyBorder="1"/>
    <xf numFmtId="167" fontId="0" fillId="0" borderId="0" xfId="0" applyNumberForma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165" fontId="0" fillId="0" borderId="0" xfId="1" applyNumberFormat="1" applyFont="1" applyBorder="1"/>
    <xf numFmtId="164" fontId="0" fillId="0" borderId="0" xfId="2" applyFont="1" applyBorder="1"/>
    <xf numFmtId="165" fontId="0" fillId="0" borderId="0" xfId="0" applyNumberFormat="1" applyBorder="1"/>
    <xf numFmtId="166" fontId="0" fillId="0" borderId="0" xfId="2" quotePrefix="1" applyNumberFormat="1" applyFont="1" applyBorder="1"/>
    <xf numFmtId="166" fontId="0" fillId="0" borderId="0" xfId="0" applyNumberFormat="1" applyBorder="1"/>
    <xf numFmtId="0" fontId="0" fillId="0" borderId="0" xfId="0" quotePrefix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3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165" fontId="0" fillId="0" borderId="2" xfId="1" applyNumberFormat="1" applyFont="1" applyBorder="1" applyAlignment="1">
      <alignment horizontal="center" vertical="top"/>
    </xf>
    <xf numFmtId="165" fontId="0" fillId="0" borderId="4" xfId="1" applyNumberFormat="1" applyFon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65" fontId="0" fillId="0" borderId="1" xfId="1" applyNumberFormat="1" applyFont="1" applyBorder="1" applyAlignment="1">
      <alignment horizontal="center" vertical="top"/>
    </xf>
    <xf numFmtId="9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67" fontId="0" fillId="0" borderId="1" xfId="2" applyNumberFormat="1" applyFont="1" applyBorder="1" applyAlignment="1">
      <alignment horizontal="center" vertical="top"/>
    </xf>
    <xf numFmtId="167" fontId="0" fillId="0" borderId="1" xfId="0" applyNumberFormat="1" applyBorder="1" applyAlignment="1">
      <alignment horizontal="center" vertical="top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9" fontId="0" fillId="0" borderId="1" xfId="0" applyNumberFormat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10" fontId="0" fillId="0" borderId="1" xfId="0" applyNumberFormat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top" wrapText="1"/>
    </xf>
    <xf numFmtId="0" fontId="4" fillId="2" borderId="13" xfId="0" applyFont="1" applyFill="1" applyBorder="1" applyAlignment="1">
      <alignment horizontal="center" vertical="top" wrapText="1"/>
    </xf>
    <xf numFmtId="0" fontId="4" fillId="2" borderId="14" xfId="0" applyFont="1" applyFill="1" applyBorder="1" applyAlignment="1">
      <alignment horizontal="center" vertical="top" wrapText="1"/>
    </xf>
    <xf numFmtId="9" fontId="0" fillId="0" borderId="2" xfId="0" applyNumberFormat="1" applyBorder="1" applyAlignment="1">
      <alignment horizontal="center" vertical="top"/>
    </xf>
    <xf numFmtId="9" fontId="0" fillId="0" borderId="4" xfId="0" applyNumberFormat="1" applyBorder="1" applyAlignment="1">
      <alignment horizontal="center" vertical="top"/>
    </xf>
    <xf numFmtId="9" fontId="0" fillId="0" borderId="2" xfId="0" applyNumberForma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top" wrapText="1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9" fontId="0" fillId="0" borderId="0" xfId="0" quotePrefix="1" applyNumberFormat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4" fillId="2" borderId="7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9" fontId="0" fillId="0" borderId="1" xfId="0" quotePrefix="1" applyNumberFormat="1" applyBorder="1" applyAlignment="1">
      <alignment horizontal="center" vertical="top"/>
    </xf>
    <xf numFmtId="0" fontId="0" fillId="0" borderId="1" xfId="0" quotePrefix="1" applyBorder="1" applyAlignment="1">
      <alignment horizontal="center" vertical="top"/>
    </xf>
    <xf numFmtId="167" fontId="0" fillId="0" borderId="2" xfId="2" applyNumberFormat="1" applyFont="1" applyBorder="1" applyAlignment="1">
      <alignment horizontal="center" vertical="top"/>
    </xf>
    <xf numFmtId="167" fontId="0" fillId="0" borderId="4" xfId="2" applyNumberFormat="1" applyFont="1" applyBorder="1" applyAlignment="1">
      <alignment horizontal="center" vertical="top"/>
    </xf>
    <xf numFmtId="167" fontId="0" fillId="0" borderId="2" xfId="0" applyNumberFormat="1" applyBorder="1" applyAlignment="1">
      <alignment horizontal="center" vertical="top"/>
    </xf>
    <xf numFmtId="167" fontId="0" fillId="0" borderId="4" xfId="0" applyNumberFormat="1" applyBorder="1" applyAlignment="1">
      <alignment horizontal="center" vertical="top"/>
    </xf>
    <xf numFmtId="165" fontId="0" fillId="0" borderId="0" xfId="1" applyNumberFormat="1" applyFont="1" applyBorder="1" applyAlignment="1">
      <alignment horizontal="center" vertical="center"/>
    </xf>
    <xf numFmtId="165" fontId="0" fillId="0" borderId="0" xfId="1" applyNumberFormat="1" applyFont="1" applyBorder="1" applyAlignment="1">
      <alignment horizontal="right" vertical="center"/>
    </xf>
    <xf numFmtId="2" fontId="0" fillId="0" borderId="0" xfId="0" applyNumberFormat="1" applyBorder="1" applyAlignment="1">
      <alignment vertical="center"/>
    </xf>
    <xf numFmtId="167" fontId="0" fillId="0" borderId="0" xfId="2" applyNumberFormat="1" applyFont="1" applyBorder="1" applyAlignment="1"/>
    <xf numFmtId="167" fontId="0" fillId="0" borderId="0" xfId="0" applyNumberFormat="1" applyBorder="1" applyAlignment="1">
      <alignment horizontal="center" vertical="center"/>
    </xf>
    <xf numFmtId="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/>
    <xf numFmtId="164" fontId="0" fillId="0" borderId="0" xfId="2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top" wrapText="1"/>
    </xf>
    <xf numFmtId="165" fontId="0" fillId="0" borderId="0" xfId="1" applyNumberFormat="1" applyFont="1" applyBorder="1" applyAlignment="1">
      <alignment vertic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65" fontId="0" fillId="0" borderId="12" xfId="1" applyNumberFormat="1" applyFont="1" applyBorder="1" applyAlignment="1">
      <alignment horizontal="center" vertical="top"/>
    </xf>
    <xf numFmtId="165" fontId="0" fillId="0" borderId="14" xfId="1" applyNumberFormat="1" applyFont="1" applyBorder="1" applyAlignment="1">
      <alignment horizontal="center" vertical="top"/>
    </xf>
    <xf numFmtId="165" fontId="0" fillId="0" borderId="13" xfId="1" applyNumberFormat="1" applyFont="1" applyBorder="1" applyAlignment="1">
      <alignment horizontal="right" vertical="top"/>
    </xf>
    <xf numFmtId="165" fontId="0" fillId="0" borderId="14" xfId="1" applyNumberFormat="1" applyFont="1" applyBorder="1" applyAlignment="1">
      <alignment horizontal="right" vertical="top"/>
    </xf>
    <xf numFmtId="165" fontId="0" fillId="0" borderId="1" xfId="1" applyNumberFormat="1" applyFont="1" applyBorder="1" applyAlignment="1">
      <alignment horizontal="right" vertical="top"/>
    </xf>
    <xf numFmtId="0" fontId="0" fillId="0" borderId="1" xfId="0" applyBorder="1" applyAlignment="1">
      <alignment horizontal="center" vertical="center" wrapText="1"/>
    </xf>
    <xf numFmtId="165" fontId="0" fillId="0" borderId="0" xfId="1" applyNumberFormat="1" applyFont="1" applyBorder="1" applyAlignment="1">
      <alignment horizontal="center" vertical="top"/>
    </xf>
    <xf numFmtId="165" fontId="0" fillId="0" borderId="9" xfId="1" applyNumberFormat="1" applyFont="1" applyBorder="1" applyAlignment="1">
      <alignment horizontal="center" vertical="top"/>
    </xf>
    <xf numFmtId="2" fontId="0" fillId="0" borderId="1" xfId="0" applyNumberFormat="1" applyBorder="1" applyAlignment="1">
      <alignment vertical="top"/>
    </xf>
    <xf numFmtId="9" fontId="0" fillId="0" borderId="12" xfId="0" applyNumberFormat="1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167" fontId="0" fillId="0" borderId="2" xfId="2" applyNumberFormat="1" applyFont="1" applyBorder="1" applyAlignment="1">
      <alignment vertical="top"/>
    </xf>
    <xf numFmtId="167" fontId="0" fillId="0" borderId="4" xfId="2" applyNumberFormat="1" applyFont="1" applyBorder="1" applyAlignment="1">
      <alignment vertical="top"/>
    </xf>
    <xf numFmtId="165" fontId="0" fillId="0" borderId="1" xfId="1" applyNumberFormat="1" applyFont="1" applyBorder="1" applyAlignment="1">
      <alignment vertical="top"/>
    </xf>
    <xf numFmtId="165" fontId="0" fillId="0" borderId="2" xfId="1" applyNumberFormat="1" applyFont="1" applyBorder="1" applyAlignment="1">
      <alignment horizontal="right" vertical="top"/>
    </xf>
    <xf numFmtId="2" fontId="0" fillId="0" borderId="4" xfId="0" applyNumberFormat="1" applyBorder="1" applyAlignment="1">
      <alignment vertical="top"/>
    </xf>
    <xf numFmtId="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3" xfId="0" quotePrefix="1" applyNumberFormat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165" fontId="0" fillId="0" borderId="4" xfId="1" applyNumberFormat="1" applyFont="1" applyBorder="1" applyAlignment="1">
      <alignment horizontal="right" vertical="top"/>
    </xf>
    <xf numFmtId="0" fontId="13" fillId="0" borderId="0" xfId="0" applyFont="1" applyAlignment="1">
      <alignment horizontal="center"/>
    </xf>
    <xf numFmtId="2" fontId="0" fillId="0" borderId="2" xfId="0" applyNumberFormat="1" applyBorder="1" applyAlignment="1">
      <alignment vertical="top"/>
    </xf>
    <xf numFmtId="2" fontId="0" fillId="0" borderId="2" xfId="0" applyNumberFormat="1" applyBorder="1" applyAlignment="1">
      <alignment horizontal="center" vertical="top"/>
    </xf>
    <xf numFmtId="2" fontId="0" fillId="0" borderId="3" xfId="0" applyNumberFormat="1" applyBorder="1" applyAlignment="1">
      <alignment vertical="top"/>
    </xf>
    <xf numFmtId="164" fontId="0" fillId="0" borderId="1" xfId="2" applyFont="1" applyBorder="1" applyAlignment="1">
      <alignment horizontal="right" vertical="top"/>
    </xf>
    <xf numFmtId="2" fontId="0" fillId="0" borderId="12" xfId="0" applyNumberFormat="1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165" fontId="0" fillId="0" borderId="8" xfId="1" applyNumberFormat="1" applyFont="1" applyBorder="1" applyAlignment="1">
      <alignment horizontal="center" vertical="top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762000</xdr:colOff>
      <xdr:row>39</xdr:row>
      <xdr:rowOff>35720</xdr:rowOff>
    </xdr:from>
    <xdr:to>
      <xdr:col>12</xdr:col>
      <xdr:colOff>991621</xdr:colOff>
      <xdr:row>45</xdr:row>
      <xdr:rowOff>49329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787188" y="9239251"/>
          <a:ext cx="2325121" cy="115660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id-ID" sz="1300"/>
        </a:p>
        <a:p>
          <a:pPr algn="ctr"/>
          <a:endParaRPr lang="id-ID" sz="13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9"/>
  <sheetViews>
    <sheetView topLeftCell="A40" zoomScale="80" zoomScaleNormal="80" workbookViewId="0">
      <selection activeCell="O33" sqref="O33"/>
    </sheetView>
  </sheetViews>
  <sheetFormatPr defaultRowHeight="14.4"/>
  <cols>
    <col min="1" max="1" width="3.109375" customWidth="1"/>
    <col min="2" max="2" width="19.33203125" customWidth="1"/>
    <col min="3" max="3" width="21.109375" customWidth="1"/>
    <col min="4" max="4" width="7.6640625" customWidth="1"/>
    <col min="5" max="5" width="11.6640625" customWidth="1"/>
    <col min="6" max="6" width="16.44140625" customWidth="1"/>
    <col min="7" max="7" width="22.6640625" customWidth="1"/>
    <col min="8" max="8" width="13.44140625" customWidth="1"/>
    <col min="9" max="12" width="12.44140625" customWidth="1"/>
    <col min="13" max="13" width="10.33203125" customWidth="1"/>
  </cols>
  <sheetData>
    <row r="1" spans="1:13" ht="18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ht="23.4">
      <c r="A2" s="133" t="s">
        <v>43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4" spans="1:13" ht="20.100000000000001" customHeight="1">
      <c r="A4" s="124" t="s">
        <v>1</v>
      </c>
      <c r="B4" s="124" t="s">
        <v>2</v>
      </c>
      <c r="C4" s="124" t="s">
        <v>3</v>
      </c>
      <c r="D4" s="124" t="s">
        <v>23</v>
      </c>
      <c r="E4" s="30" t="s">
        <v>44</v>
      </c>
      <c r="F4" s="124" t="s">
        <v>4</v>
      </c>
      <c r="G4" s="124" t="s">
        <v>5</v>
      </c>
      <c r="H4" s="124" t="s">
        <v>6</v>
      </c>
      <c r="I4" s="109" t="s">
        <v>46</v>
      </c>
      <c r="J4" s="110"/>
      <c r="K4" s="110"/>
      <c r="L4" s="111"/>
      <c r="M4" s="124" t="s">
        <v>9</v>
      </c>
    </row>
    <row r="5" spans="1:13" ht="20.100000000000001" customHeight="1">
      <c r="A5" s="125"/>
      <c r="B5" s="125"/>
      <c r="C5" s="125"/>
      <c r="D5" s="125"/>
      <c r="E5" s="38" t="s">
        <v>23</v>
      </c>
      <c r="F5" s="125"/>
      <c r="G5" s="125"/>
      <c r="H5" s="125"/>
      <c r="I5" s="35"/>
      <c r="J5" s="36"/>
      <c r="K5" s="36"/>
      <c r="L5" s="37"/>
      <c r="M5" s="125"/>
    </row>
    <row r="6" spans="1:13" ht="20.100000000000001" customHeight="1">
      <c r="A6" s="126"/>
      <c r="B6" s="126"/>
      <c r="C6" s="126"/>
      <c r="D6" s="126"/>
      <c r="E6" s="31" t="s">
        <v>45</v>
      </c>
      <c r="F6" s="126"/>
      <c r="G6" s="126"/>
      <c r="H6" s="126"/>
      <c r="I6" s="13" t="s">
        <v>47</v>
      </c>
      <c r="J6" s="13" t="s">
        <v>48</v>
      </c>
      <c r="K6" s="13" t="s">
        <v>7</v>
      </c>
      <c r="L6" s="13" t="s">
        <v>8</v>
      </c>
      <c r="M6" s="126"/>
    </row>
    <row r="7" spans="1:13" ht="29.25" customHeight="1">
      <c r="A7" s="130">
        <v>1</v>
      </c>
      <c r="B7" s="121" t="s">
        <v>10</v>
      </c>
      <c r="C7" s="121" t="s">
        <v>11</v>
      </c>
      <c r="D7" s="118" t="s">
        <v>14</v>
      </c>
      <c r="E7" s="32"/>
      <c r="F7" s="137" t="s">
        <v>15</v>
      </c>
      <c r="G7" s="1" t="s">
        <v>16</v>
      </c>
      <c r="H7" s="4">
        <v>183799992</v>
      </c>
      <c r="I7" s="4">
        <v>8100000</v>
      </c>
      <c r="J7" s="4">
        <v>8100000</v>
      </c>
      <c r="K7" s="4">
        <v>8100000</v>
      </c>
      <c r="L7" s="4">
        <v>8100000</v>
      </c>
      <c r="M7" s="7" t="s">
        <v>31</v>
      </c>
    </row>
    <row r="8" spans="1:13" ht="26.25" customHeight="1">
      <c r="A8" s="131"/>
      <c r="B8" s="122"/>
      <c r="C8" s="122"/>
      <c r="D8" s="119"/>
      <c r="E8" s="33"/>
      <c r="F8" s="137"/>
      <c r="G8" s="2" t="s">
        <v>17</v>
      </c>
      <c r="H8" s="4">
        <v>6375002</v>
      </c>
      <c r="I8" s="4">
        <v>750000</v>
      </c>
      <c r="J8" s="4">
        <v>750000</v>
      </c>
      <c r="K8" s="4">
        <v>750000</v>
      </c>
      <c r="L8" s="4">
        <v>750000</v>
      </c>
      <c r="M8" s="7" t="s">
        <v>31</v>
      </c>
    </row>
    <row r="9" spans="1:13" ht="18" customHeight="1">
      <c r="A9" s="131"/>
      <c r="B9" s="122"/>
      <c r="C9" s="122"/>
      <c r="D9" s="119"/>
      <c r="E9" s="33"/>
      <c r="F9" s="137"/>
      <c r="G9" s="115" t="s">
        <v>18</v>
      </c>
      <c r="H9" s="5">
        <v>15541250</v>
      </c>
      <c r="I9" s="5">
        <v>1060000</v>
      </c>
      <c r="J9" s="5">
        <v>1560000</v>
      </c>
      <c r="K9" s="5">
        <v>1560000</v>
      </c>
      <c r="L9" s="5">
        <v>1060000</v>
      </c>
      <c r="M9" s="8" t="s">
        <v>31</v>
      </c>
    </row>
    <row r="10" spans="1:13" ht="19.5" customHeight="1">
      <c r="A10" s="131"/>
      <c r="B10" s="122"/>
      <c r="C10" s="122"/>
      <c r="D10" s="119"/>
      <c r="E10" s="33"/>
      <c r="F10" s="137"/>
      <c r="G10" s="117"/>
      <c r="H10" s="6"/>
      <c r="I10" s="6"/>
      <c r="J10" s="6"/>
      <c r="K10" s="6"/>
      <c r="L10" s="6"/>
      <c r="M10" s="3"/>
    </row>
    <row r="11" spans="1:13" ht="20.100000000000001" customHeight="1">
      <c r="A11" s="131"/>
      <c r="B11" s="122"/>
      <c r="C11" s="122"/>
      <c r="D11" s="119"/>
      <c r="E11" s="33"/>
      <c r="F11" s="137"/>
      <c r="G11" s="115" t="s">
        <v>19</v>
      </c>
      <c r="H11" s="5">
        <v>2112502</v>
      </c>
      <c r="I11" s="5">
        <v>400000</v>
      </c>
      <c r="J11" s="5">
        <v>600000</v>
      </c>
      <c r="K11" s="5">
        <v>600000</v>
      </c>
      <c r="L11" s="5">
        <v>400000</v>
      </c>
      <c r="M11" s="8" t="s">
        <v>31</v>
      </c>
    </row>
    <row r="12" spans="1:13" ht="26.25" customHeight="1">
      <c r="A12" s="132"/>
      <c r="B12" s="123"/>
      <c r="C12" s="123"/>
      <c r="D12" s="120"/>
      <c r="E12" s="34"/>
      <c r="F12" s="137"/>
      <c r="G12" s="117"/>
      <c r="H12" s="6"/>
      <c r="I12" s="6"/>
      <c r="J12" s="6"/>
      <c r="K12" s="6"/>
      <c r="L12" s="6"/>
      <c r="M12" s="3"/>
    </row>
    <row r="13" spans="1:13" ht="27" customHeight="1">
      <c r="A13" s="130">
        <v>2</v>
      </c>
      <c r="B13" s="129" t="s">
        <v>12</v>
      </c>
      <c r="C13" s="134" t="s">
        <v>13</v>
      </c>
      <c r="D13" s="118" t="s">
        <v>14</v>
      </c>
      <c r="E13" s="32"/>
      <c r="F13" s="137"/>
      <c r="G13" s="115" t="s">
        <v>20</v>
      </c>
      <c r="H13" s="5">
        <v>7320375</v>
      </c>
      <c r="I13" s="5">
        <v>0</v>
      </c>
      <c r="J13" s="5">
        <v>0</v>
      </c>
      <c r="K13" s="5">
        <v>0</v>
      </c>
      <c r="L13" s="5">
        <v>0</v>
      </c>
      <c r="M13" s="8" t="s">
        <v>31</v>
      </c>
    </row>
    <row r="14" spans="1:13" ht="20.100000000000001" customHeight="1">
      <c r="A14" s="131"/>
      <c r="B14" s="129"/>
      <c r="C14" s="135"/>
      <c r="D14" s="119"/>
      <c r="E14" s="33"/>
      <c r="F14" s="137"/>
      <c r="G14" s="117"/>
      <c r="H14" s="6"/>
      <c r="I14" s="6"/>
      <c r="J14" s="6"/>
      <c r="K14" s="6"/>
      <c r="L14" s="6"/>
      <c r="M14" s="3"/>
    </row>
    <row r="15" spans="1:13" ht="20.100000000000001" customHeight="1">
      <c r="A15" s="131"/>
      <c r="B15" s="129"/>
      <c r="C15" s="135"/>
      <c r="D15" s="119"/>
      <c r="E15" s="33"/>
      <c r="F15" s="137"/>
      <c r="G15" s="115" t="s">
        <v>21</v>
      </c>
      <c r="H15" s="5">
        <f>SUM(I15:L15)</f>
        <v>35000000</v>
      </c>
      <c r="I15" s="5">
        <v>17500000</v>
      </c>
      <c r="J15" s="5">
        <v>0</v>
      </c>
      <c r="K15" s="5">
        <v>17500000</v>
      </c>
      <c r="L15" s="5">
        <v>0</v>
      </c>
      <c r="M15" s="8" t="s">
        <v>31</v>
      </c>
    </row>
    <row r="16" spans="1:13" ht="20.100000000000001" customHeight="1">
      <c r="A16" s="131"/>
      <c r="B16" s="129"/>
      <c r="C16" s="135"/>
      <c r="D16" s="119"/>
      <c r="E16" s="33"/>
      <c r="F16" s="137"/>
      <c r="G16" s="117"/>
      <c r="H16" s="6"/>
      <c r="I16" s="6"/>
      <c r="J16" s="6"/>
      <c r="K16" s="6"/>
      <c r="L16" s="6"/>
      <c r="M16" s="3"/>
    </row>
    <row r="17" spans="1:13" ht="20.100000000000001" customHeight="1">
      <c r="A17" s="131"/>
      <c r="B17" s="129"/>
      <c r="C17" s="135"/>
      <c r="D17" s="119"/>
      <c r="E17" s="33"/>
      <c r="F17" s="137"/>
      <c r="G17" s="115" t="s">
        <v>22</v>
      </c>
      <c r="H17" s="5">
        <f>SUM(I17:L17)</f>
        <v>182530000</v>
      </c>
      <c r="I17" s="5">
        <v>45632500</v>
      </c>
      <c r="J17" s="5">
        <v>45632502</v>
      </c>
      <c r="K17" s="5">
        <v>45632502</v>
      </c>
      <c r="L17" s="5">
        <v>45632496</v>
      </c>
      <c r="M17" s="8" t="s">
        <v>31</v>
      </c>
    </row>
    <row r="18" spans="1:13" ht="20.100000000000001" customHeight="1">
      <c r="A18" s="132"/>
      <c r="B18" s="129"/>
      <c r="C18" s="136"/>
      <c r="D18" s="120"/>
      <c r="E18" s="34"/>
      <c r="F18" s="137"/>
      <c r="G18" s="117"/>
      <c r="H18" s="6"/>
      <c r="I18" s="6"/>
      <c r="J18" s="6"/>
      <c r="K18" s="6"/>
      <c r="L18" s="6"/>
      <c r="M18" s="3"/>
    </row>
    <row r="19" spans="1:13" ht="20.100000000000001" customHeight="1">
      <c r="A19" s="130">
        <v>3</v>
      </c>
      <c r="B19" s="121" t="s">
        <v>24</v>
      </c>
      <c r="C19" s="121" t="s">
        <v>25</v>
      </c>
      <c r="D19" s="118" t="s">
        <v>14</v>
      </c>
      <c r="E19" s="32"/>
      <c r="F19" s="115" t="s">
        <v>26</v>
      </c>
      <c r="G19" s="115" t="s">
        <v>27</v>
      </c>
      <c r="H19" s="5">
        <f>SUM(I19:L19)</f>
        <v>0</v>
      </c>
      <c r="I19" s="5">
        <v>0</v>
      </c>
      <c r="J19" s="5">
        <v>0</v>
      </c>
      <c r="K19" s="5">
        <v>0</v>
      </c>
      <c r="L19" s="5">
        <v>0</v>
      </c>
      <c r="M19" s="8" t="s">
        <v>31</v>
      </c>
    </row>
    <row r="20" spans="1:13" ht="20.100000000000001" customHeight="1">
      <c r="A20" s="131"/>
      <c r="B20" s="122"/>
      <c r="C20" s="122"/>
      <c r="D20" s="119"/>
      <c r="E20" s="33"/>
      <c r="F20" s="116"/>
      <c r="G20" s="116"/>
      <c r="H20" s="6"/>
      <c r="I20" s="6"/>
      <c r="J20" s="6"/>
      <c r="K20" s="6"/>
      <c r="L20" s="6"/>
      <c r="M20" s="3"/>
    </row>
    <row r="21" spans="1:13" ht="20.100000000000001" customHeight="1">
      <c r="A21" s="131"/>
      <c r="B21" s="122"/>
      <c r="C21" s="122"/>
      <c r="D21" s="119"/>
      <c r="E21" s="33"/>
      <c r="F21" s="116"/>
      <c r="G21" s="115" t="s">
        <v>28</v>
      </c>
      <c r="H21" s="5">
        <f>SUM(I21:L21)</f>
        <v>12000000</v>
      </c>
      <c r="I21" s="5">
        <v>400000</v>
      </c>
      <c r="J21" s="5">
        <v>5600000</v>
      </c>
      <c r="K21" s="5">
        <v>5600000</v>
      </c>
      <c r="L21" s="5">
        <v>400000</v>
      </c>
      <c r="M21" s="8" t="s">
        <v>31</v>
      </c>
    </row>
    <row r="22" spans="1:13" ht="20.100000000000001" customHeight="1">
      <c r="A22" s="131"/>
      <c r="B22" s="122"/>
      <c r="C22" s="122"/>
      <c r="D22" s="119"/>
      <c r="E22" s="33"/>
      <c r="F22" s="116"/>
      <c r="G22" s="116"/>
      <c r="H22" s="6"/>
      <c r="I22" s="6"/>
      <c r="J22" s="6"/>
      <c r="K22" s="6"/>
      <c r="L22" s="6"/>
      <c r="M22" s="3"/>
    </row>
    <row r="23" spans="1:13" ht="20.100000000000001" customHeight="1">
      <c r="A23" s="131"/>
      <c r="B23" s="122"/>
      <c r="C23" s="122"/>
      <c r="D23" s="119"/>
      <c r="E23" s="33"/>
      <c r="F23" s="116"/>
      <c r="G23" s="115" t="s">
        <v>29</v>
      </c>
      <c r="H23" s="5">
        <f>SUM(I23:L23)</f>
        <v>50812000</v>
      </c>
      <c r="I23" s="5">
        <v>12483000</v>
      </c>
      <c r="J23" s="5">
        <v>13803000</v>
      </c>
      <c r="K23" s="5">
        <v>12483000</v>
      </c>
      <c r="L23" s="5">
        <v>12043000</v>
      </c>
      <c r="M23" s="8" t="s">
        <v>31</v>
      </c>
    </row>
    <row r="24" spans="1:13" ht="20.100000000000001" customHeight="1">
      <c r="A24" s="131"/>
      <c r="B24" s="122"/>
      <c r="C24" s="122"/>
      <c r="D24" s="119"/>
      <c r="E24" s="33"/>
      <c r="F24" s="116"/>
      <c r="G24" s="117"/>
      <c r="H24" s="6"/>
      <c r="I24" s="6"/>
      <c r="J24" s="6"/>
      <c r="K24" s="6"/>
      <c r="L24" s="6"/>
      <c r="M24" s="3"/>
    </row>
    <row r="25" spans="1:13" ht="20.100000000000001" customHeight="1">
      <c r="A25" s="131"/>
      <c r="B25" s="122"/>
      <c r="C25" s="122"/>
      <c r="D25" s="119"/>
      <c r="E25" s="33"/>
      <c r="F25" s="116"/>
      <c r="G25" s="113" t="s">
        <v>30</v>
      </c>
      <c r="H25" s="5">
        <f>SUM(I25:L25)</f>
        <v>5250000</v>
      </c>
      <c r="I25" s="5">
        <v>2625000</v>
      </c>
      <c r="J25" s="5">
        <v>2625000</v>
      </c>
      <c r="K25" s="5">
        <v>0</v>
      </c>
      <c r="L25" s="5">
        <v>0</v>
      </c>
      <c r="M25" s="8" t="s">
        <v>31</v>
      </c>
    </row>
    <row r="26" spans="1:13" ht="20.100000000000001" customHeight="1">
      <c r="A26" s="132"/>
      <c r="B26" s="123"/>
      <c r="C26" s="123"/>
      <c r="D26" s="120"/>
      <c r="E26" s="34"/>
      <c r="F26" s="117"/>
      <c r="G26" s="113"/>
      <c r="H26" s="6"/>
      <c r="I26" s="6"/>
      <c r="J26" s="6"/>
      <c r="K26" s="6"/>
      <c r="L26" s="6"/>
      <c r="M26" s="3"/>
    </row>
    <row r="27" spans="1:13" ht="20.100000000000001" customHeight="1">
      <c r="A27" s="27"/>
      <c r="B27" s="28"/>
      <c r="C27" s="28"/>
      <c r="D27" s="29"/>
      <c r="E27" s="29"/>
      <c r="F27" s="18"/>
      <c r="G27" s="18"/>
      <c r="H27" s="19"/>
      <c r="I27" s="19"/>
      <c r="J27" s="19"/>
      <c r="K27" s="19"/>
      <c r="L27" s="19"/>
      <c r="M27" s="20"/>
    </row>
    <row r="28" spans="1:13" ht="20.100000000000001" customHeight="1">
      <c r="A28" s="21"/>
      <c r="B28" s="22"/>
      <c r="C28" s="22"/>
      <c r="D28" s="23"/>
      <c r="E28" s="23"/>
      <c r="F28" s="24"/>
      <c r="G28" s="24"/>
      <c r="H28" s="25"/>
      <c r="I28" s="25"/>
      <c r="J28" s="25"/>
      <c r="K28" s="25"/>
      <c r="L28" s="25"/>
      <c r="M28" s="26"/>
    </row>
    <row r="29" spans="1:13" ht="36" customHeight="1">
      <c r="A29" s="127">
        <v>4</v>
      </c>
      <c r="B29" s="112" t="s">
        <v>32</v>
      </c>
      <c r="C29" s="129" t="s">
        <v>33</v>
      </c>
      <c r="D29" s="128" t="s">
        <v>14</v>
      </c>
      <c r="E29" s="85"/>
      <c r="F29" s="113" t="s">
        <v>34</v>
      </c>
      <c r="G29" s="39" t="s">
        <v>35</v>
      </c>
      <c r="H29" s="5">
        <f>SUM(I29:L29)</f>
        <v>0</v>
      </c>
      <c r="I29" s="5">
        <v>0</v>
      </c>
      <c r="J29" s="5">
        <v>0</v>
      </c>
      <c r="K29" s="5">
        <v>0</v>
      </c>
      <c r="L29" s="5">
        <v>0</v>
      </c>
      <c r="M29" s="8" t="s">
        <v>31</v>
      </c>
    </row>
    <row r="30" spans="1:13" ht="48" customHeight="1">
      <c r="A30" s="127"/>
      <c r="B30" s="112"/>
      <c r="C30" s="129"/>
      <c r="D30" s="128"/>
      <c r="E30" s="86"/>
      <c r="F30" s="113"/>
      <c r="G30" s="40" t="s">
        <v>57</v>
      </c>
      <c r="H30" s="11"/>
      <c r="I30" s="11"/>
      <c r="J30" s="11"/>
      <c r="K30" s="11"/>
      <c r="L30" s="11"/>
      <c r="M30" s="9"/>
    </row>
    <row r="31" spans="1:13" ht="20.100000000000001" customHeight="1">
      <c r="A31" s="127"/>
      <c r="B31" s="112"/>
      <c r="C31" s="129"/>
      <c r="D31" s="128"/>
      <c r="E31" s="86"/>
      <c r="F31" s="113"/>
      <c r="G31" s="40"/>
      <c r="H31" s="11"/>
      <c r="I31" s="11"/>
      <c r="J31" s="11"/>
      <c r="K31" s="11"/>
      <c r="L31" s="11"/>
      <c r="M31" s="9"/>
    </row>
    <row r="32" spans="1:13" ht="20.100000000000001" customHeight="1">
      <c r="A32" s="127"/>
      <c r="B32" s="112"/>
      <c r="C32" s="129"/>
      <c r="D32" s="128"/>
      <c r="E32" s="87"/>
      <c r="F32" s="113"/>
      <c r="G32" s="41"/>
      <c r="H32" s="12"/>
      <c r="I32" s="12"/>
      <c r="J32" s="12"/>
      <c r="K32" s="12"/>
      <c r="L32" s="12"/>
      <c r="M32" s="3"/>
    </row>
    <row r="33" spans="1:21" ht="20.100000000000001" customHeight="1">
      <c r="A33" s="127">
        <v>5</v>
      </c>
      <c r="B33" s="129" t="s">
        <v>36</v>
      </c>
      <c r="C33" s="112" t="s">
        <v>37</v>
      </c>
      <c r="D33" s="128" t="s">
        <v>14</v>
      </c>
      <c r="E33" s="85"/>
      <c r="F33" s="113" t="s">
        <v>38</v>
      </c>
      <c r="G33" s="114" t="s">
        <v>39</v>
      </c>
      <c r="H33" s="5">
        <f>SUM(I33:L33)</f>
        <v>945911606</v>
      </c>
      <c r="I33" s="5">
        <v>236477900</v>
      </c>
      <c r="J33" s="5">
        <v>236477898</v>
      </c>
      <c r="K33" s="5">
        <v>236477904</v>
      </c>
      <c r="L33" s="5">
        <v>236477904</v>
      </c>
      <c r="M33" s="8" t="s">
        <v>31</v>
      </c>
    </row>
    <row r="34" spans="1:21" ht="20.100000000000001" customHeight="1">
      <c r="A34" s="127"/>
      <c r="B34" s="129"/>
      <c r="C34" s="112"/>
      <c r="D34" s="128"/>
      <c r="E34" s="86"/>
      <c r="F34" s="113"/>
      <c r="G34" s="114"/>
      <c r="H34" s="10"/>
      <c r="I34" s="9"/>
      <c r="J34" s="9"/>
      <c r="K34" s="9"/>
      <c r="L34" s="9"/>
      <c r="M34" s="9"/>
    </row>
    <row r="35" spans="1:21" ht="20.100000000000001" customHeight="1">
      <c r="A35" s="127"/>
      <c r="B35" s="129"/>
      <c r="C35" s="112"/>
      <c r="D35" s="128"/>
      <c r="E35" s="86"/>
      <c r="F35" s="113"/>
      <c r="G35" s="114"/>
      <c r="H35" s="9"/>
      <c r="I35" s="9"/>
      <c r="J35" s="9"/>
      <c r="K35" s="9"/>
      <c r="L35" s="9"/>
      <c r="M35" s="9"/>
      <c r="U35" t="s">
        <v>42</v>
      </c>
    </row>
    <row r="36" spans="1:21" ht="48.75" customHeight="1">
      <c r="A36" s="127"/>
      <c r="B36" s="129"/>
      <c r="C36" s="112"/>
      <c r="D36" s="128"/>
      <c r="E36" s="87"/>
      <c r="F36" s="113"/>
      <c r="G36" s="114"/>
      <c r="H36" s="3"/>
      <c r="I36" s="3"/>
      <c r="J36" s="3"/>
      <c r="K36" s="3"/>
      <c r="L36" s="3"/>
      <c r="M36" s="3"/>
    </row>
    <row r="37" spans="1:21" ht="20.100000000000001" customHeight="1">
      <c r="A37" s="14"/>
      <c r="B37" s="15" t="s">
        <v>40</v>
      </c>
      <c r="C37" s="14"/>
      <c r="D37" s="14"/>
      <c r="E37" s="14"/>
      <c r="F37" s="14"/>
      <c r="G37" s="14"/>
      <c r="H37" s="16">
        <f>SUM(H7:H33)</f>
        <v>1446652727</v>
      </c>
      <c r="I37" s="16">
        <f t="shared" ref="I37:L37" si="0">SUM(I7:I33)</f>
        <v>325428400</v>
      </c>
      <c r="J37" s="16">
        <f t="shared" si="0"/>
        <v>315148400</v>
      </c>
      <c r="K37" s="16">
        <f t="shared" si="0"/>
        <v>328703406</v>
      </c>
      <c r="L37" s="16">
        <f t="shared" si="0"/>
        <v>304863400</v>
      </c>
      <c r="M37" s="14"/>
    </row>
    <row r="39" spans="1:21" ht="18">
      <c r="I39" s="17" t="s">
        <v>41</v>
      </c>
      <c r="J39" s="17"/>
      <c r="K39" s="17"/>
      <c r="L39" s="17"/>
      <c r="M39" s="17"/>
      <c r="N39" s="17"/>
    </row>
  </sheetData>
  <mergeCells count="45">
    <mergeCell ref="A1:M1"/>
    <mergeCell ref="A2:M2"/>
    <mergeCell ref="B7:B12"/>
    <mergeCell ref="C7:C12"/>
    <mergeCell ref="B13:B18"/>
    <mergeCell ref="C13:C18"/>
    <mergeCell ref="D7:D12"/>
    <mergeCell ref="D13:D18"/>
    <mergeCell ref="F7:F18"/>
    <mergeCell ref="M4:M6"/>
    <mergeCell ref="A7:A12"/>
    <mergeCell ref="A13:A18"/>
    <mergeCell ref="A4:A6"/>
    <mergeCell ref="B4:B6"/>
    <mergeCell ref="G4:G6"/>
    <mergeCell ref="G17:G18"/>
    <mergeCell ref="B19:B26"/>
    <mergeCell ref="A19:A26"/>
    <mergeCell ref="G19:G20"/>
    <mergeCell ref="G21:G22"/>
    <mergeCell ref="G23:G24"/>
    <mergeCell ref="G25:G26"/>
    <mergeCell ref="A29:A32"/>
    <mergeCell ref="D33:D36"/>
    <mergeCell ref="B33:B36"/>
    <mergeCell ref="A33:A36"/>
    <mergeCell ref="B29:B32"/>
    <mergeCell ref="C29:C32"/>
    <mergeCell ref="D29:D32"/>
    <mergeCell ref="I4:L4"/>
    <mergeCell ref="C33:C36"/>
    <mergeCell ref="F33:F36"/>
    <mergeCell ref="G33:G36"/>
    <mergeCell ref="F29:F32"/>
    <mergeCell ref="F19:F26"/>
    <mergeCell ref="D19:D26"/>
    <mergeCell ref="C19:C26"/>
    <mergeCell ref="H4:H6"/>
    <mergeCell ref="C4:C6"/>
    <mergeCell ref="D4:D6"/>
    <mergeCell ref="F4:F6"/>
    <mergeCell ref="G11:G12"/>
    <mergeCell ref="G9:G10"/>
    <mergeCell ref="G15:G16"/>
    <mergeCell ref="G13:G14"/>
  </mergeCells>
  <printOptions horizontalCentered="1"/>
  <pageMargins left="0.11811023622047245" right="0.70866141732283472" top="0.39370078740157483" bottom="0.98425196850393704" header="0.31496062992125984" footer="0.31496062992125984"/>
  <pageSetup paperSize="5" scale="95" fitToHeight="2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9"/>
  <sheetViews>
    <sheetView tabSelected="1" topLeftCell="C1" workbookViewId="0">
      <selection activeCell="S7" sqref="S7"/>
    </sheetView>
  </sheetViews>
  <sheetFormatPr defaultRowHeight="14.4"/>
  <cols>
    <col min="1" max="1" width="19.33203125" customWidth="1"/>
    <col min="2" max="2" width="21.109375" customWidth="1"/>
    <col min="3" max="3" width="7.6640625" customWidth="1"/>
    <col min="4" max="4" width="11.88671875" customWidth="1"/>
    <col min="5" max="5" width="16.44140625" customWidth="1"/>
    <col min="6" max="6" width="14.33203125" customWidth="1"/>
    <col min="7" max="7" width="14.6640625" customWidth="1"/>
    <col min="8" max="8" width="7.88671875" customWidth="1"/>
    <col min="9" max="9" width="7.77734375" customWidth="1"/>
    <col min="10" max="10" width="19.33203125" customWidth="1"/>
    <col min="11" max="11" width="21.109375" customWidth="1"/>
    <col min="12" max="12" width="7.6640625" customWidth="1"/>
    <col min="13" max="14" width="12.5546875" customWidth="1"/>
    <col min="15" max="15" width="13.44140625" customWidth="1"/>
    <col min="16" max="17" width="7.88671875" customWidth="1"/>
  </cols>
  <sheetData>
    <row r="1" spans="1:17" ht="18">
      <c r="A1" s="219" t="s">
        <v>100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</row>
    <row r="2" spans="1:17" ht="18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</row>
    <row r="3" spans="1:17" ht="32.25" customHeight="1">
      <c r="A3" s="196" t="s">
        <v>49</v>
      </c>
      <c r="B3" s="196" t="s">
        <v>3</v>
      </c>
      <c r="C3" s="196" t="s">
        <v>23</v>
      </c>
      <c r="D3" s="202" t="s">
        <v>55</v>
      </c>
      <c r="E3" s="196" t="s">
        <v>4</v>
      </c>
      <c r="F3" s="196" t="s">
        <v>6</v>
      </c>
      <c r="G3" s="195" t="s">
        <v>46</v>
      </c>
      <c r="H3" s="195"/>
      <c r="I3" s="195"/>
      <c r="J3" s="196" t="s">
        <v>5</v>
      </c>
      <c r="K3" s="196" t="s">
        <v>53</v>
      </c>
      <c r="L3" s="196" t="s">
        <v>23</v>
      </c>
      <c r="M3" s="196" t="s">
        <v>6</v>
      </c>
      <c r="N3" s="202" t="s">
        <v>56</v>
      </c>
      <c r="O3" s="227" t="s">
        <v>54</v>
      </c>
      <c r="P3" s="228"/>
      <c r="Q3" s="229"/>
    </row>
    <row r="4" spans="1:17">
      <c r="A4" s="196"/>
      <c r="B4" s="196"/>
      <c r="C4" s="196"/>
      <c r="D4" s="202"/>
      <c r="E4" s="196"/>
      <c r="F4" s="196"/>
      <c r="G4" s="196" t="s">
        <v>47</v>
      </c>
      <c r="H4" s="43" t="s">
        <v>50</v>
      </c>
      <c r="I4" s="43" t="s">
        <v>52</v>
      </c>
      <c r="J4" s="196"/>
      <c r="K4" s="196"/>
      <c r="L4" s="196"/>
      <c r="M4" s="196"/>
      <c r="N4" s="202"/>
      <c r="O4" s="196" t="s">
        <v>47</v>
      </c>
      <c r="P4" s="43" t="s">
        <v>50</v>
      </c>
      <c r="Q4" s="43" t="s">
        <v>52</v>
      </c>
    </row>
    <row r="5" spans="1:17">
      <c r="A5" s="196"/>
      <c r="B5" s="196"/>
      <c r="C5" s="196"/>
      <c r="D5" s="202"/>
      <c r="E5" s="196"/>
      <c r="F5" s="196"/>
      <c r="G5" s="196"/>
      <c r="H5" s="43" t="s">
        <v>51</v>
      </c>
      <c r="I5" s="43" t="s">
        <v>51</v>
      </c>
      <c r="J5" s="196"/>
      <c r="K5" s="196"/>
      <c r="L5" s="196"/>
      <c r="M5" s="196"/>
      <c r="N5" s="202"/>
      <c r="O5" s="196"/>
      <c r="P5" s="43" t="s">
        <v>51</v>
      </c>
      <c r="Q5" s="43" t="s">
        <v>51</v>
      </c>
    </row>
    <row r="6" spans="1:17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  <c r="I6" s="44">
        <v>9</v>
      </c>
      <c r="J6" s="44">
        <v>10</v>
      </c>
      <c r="K6" s="44">
        <v>11</v>
      </c>
      <c r="L6" s="44">
        <v>12</v>
      </c>
      <c r="M6" s="44">
        <v>13</v>
      </c>
      <c r="N6" s="44">
        <v>14</v>
      </c>
      <c r="O6" s="44">
        <v>15</v>
      </c>
      <c r="P6" s="44">
        <v>16</v>
      </c>
      <c r="Q6" s="44">
        <v>17</v>
      </c>
    </row>
    <row r="7" spans="1:17" ht="31.8">
      <c r="A7" s="121" t="s">
        <v>66</v>
      </c>
      <c r="B7" s="158" t="s">
        <v>67</v>
      </c>
      <c r="C7" s="57">
        <v>0.85</v>
      </c>
      <c r="D7" s="58">
        <v>0.89280000000000004</v>
      </c>
      <c r="E7" s="174" t="s">
        <v>78</v>
      </c>
      <c r="F7" s="59">
        <v>3142983900</v>
      </c>
      <c r="G7" s="60">
        <v>3077403400</v>
      </c>
      <c r="H7" s="61">
        <f>G7/F7*100</f>
        <v>97.913431882358665</v>
      </c>
      <c r="I7" s="61">
        <f>H7</f>
        <v>97.913431882358665</v>
      </c>
      <c r="J7" s="76" t="s">
        <v>58</v>
      </c>
      <c r="K7" s="77" t="s">
        <v>59</v>
      </c>
      <c r="L7" s="66">
        <v>1</v>
      </c>
      <c r="M7" s="71">
        <v>935372900</v>
      </c>
      <c r="N7" s="72">
        <v>100</v>
      </c>
      <c r="O7" s="71">
        <v>935372900</v>
      </c>
      <c r="P7" s="70">
        <f>N7</f>
        <v>100</v>
      </c>
      <c r="Q7" s="70">
        <f>P7</f>
        <v>100</v>
      </c>
    </row>
    <row r="8" spans="1:17" ht="31.8">
      <c r="A8" s="122"/>
      <c r="B8" s="159"/>
      <c r="C8" s="213"/>
      <c r="D8" s="213"/>
      <c r="E8" s="217"/>
      <c r="F8" s="9"/>
      <c r="G8" s="9"/>
      <c r="H8" s="9"/>
      <c r="I8" s="9"/>
      <c r="J8" s="76" t="s">
        <v>72</v>
      </c>
      <c r="K8" s="78" t="s">
        <v>60</v>
      </c>
      <c r="L8" s="66">
        <v>1</v>
      </c>
      <c r="M8" s="67">
        <v>417594000</v>
      </c>
      <c r="N8" s="68">
        <v>95.55</v>
      </c>
      <c r="O8" s="67">
        <v>399027500</v>
      </c>
      <c r="P8" s="69">
        <f>N8</f>
        <v>95.55</v>
      </c>
      <c r="Q8" s="70">
        <f>P8</f>
        <v>95.55</v>
      </c>
    </row>
    <row r="9" spans="1:17" ht="11.25" customHeight="1">
      <c r="A9" s="122"/>
      <c r="B9" s="159"/>
      <c r="C9" s="213"/>
      <c r="D9" s="213"/>
      <c r="E9" s="217"/>
      <c r="F9" s="9"/>
      <c r="G9" s="9"/>
      <c r="H9" s="9"/>
      <c r="I9" s="9"/>
      <c r="J9" s="151" t="s">
        <v>73</v>
      </c>
      <c r="K9" s="151" t="s">
        <v>61</v>
      </c>
      <c r="L9" s="161">
        <v>1</v>
      </c>
      <c r="M9" s="210">
        <v>326910000</v>
      </c>
      <c r="N9" s="220">
        <v>100</v>
      </c>
      <c r="O9" s="146">
        <v>326910000</v>
      </c>
      <c r="P9" s="145">
        <f>N9</f>
        <v>100</v>
      </c>
      <c r="Q9" s="145">
        <f>P9</f>
        <v>100</v>
      </c>
    </row>
    <row r="10" spans="1:17" ht="21.6" customHeight="1">
      <c r="A10" s="122"/>
      <c r="B10" s="159"/>
      <c r="C10" s="213"/>
      <c r="D10" s="213"/>
      <c r="E10" s="217"/>
      <c r="F10" s="9"/>
      <c r="G10" s="9"/>
      <c r="H10" s="9"/>
      <c r="I10" s="9"/>
      <c r="J10" s="152"/>
      <c r="K10" s="152"/>
      <c r="L10" s="132"/>
      <c r="M10" s="210"/>
      <c r="N10" s="212"/>
      <c r="O10" s="146"/>
      <c r="P10" s="127"/>
      <c r="Q10" s="127"/>
    </row>
    <row r="11" spans="1:17" ht="12" customHeight="1">
      <c r="A11" s="122"/>
      <c r="B11" s="159"/>
      <c r="C11" s="213"/>
      <c r="D11" s="213"/>
      <c r="E11" s="217"/>
      <c r="F11" s="9"/>
      <c r="G11" s="9"/>
      <c r="H11" s="9"/>
      <c r="I11" s="9"/>
      <c r="J11" s="151" t="s">
        <v>74</v>
      </c>
      <c r="K11" s="151" t="s">
        <v>62</v>
      </c>
      <c r="L11" s="161">
        <v>1</v>
      </c>
      <c r="M11" s="201">
        <v>341134000</v>
      </c>
      <c r="N11" s="220">
        <v>100</v>
      </c>
      <c r="O11" s="223">
        <v>341134000</v>
      </c>
      <c r="P11" s="221">
        <f>N11</f>
        <v>100</v>
      </c>
      <c r="Q11" s="221">
        <f>P11</f>
        <v>100</v>
      </c>
    </row>
    <row r="12" spans="1:17" ht="21" customHeight="1">
      <c r="A12" s="122"/>
      <c r="B12" s="159"/>
      <c r="C12" s="214"/>
      <c r="D12" s="214"/>
      <c r="E12" s="217"/>
      <c r="F12" s="9"/>
      <c r="G12" s="9"/>
      <c r="H12" s="9"/>
      <c r="I12" s="9"/>
      <c r="J12" s="152"/>
      <c r="K12" s="152"/>
      <c r="L12" s="132"/>
      <c r="M12" s="201"/>
      <c r="N12" s="212"/>
      <c r="O12" s="223"/>
      <c r="P12" s="132"/>
      <c r="Q12" s="132"/>
    </row>
    <row r="13" spans="1:17" ht="12" customHeight="1">
      <c r="A13" s="122"/>
      <c r="B13" s="159"/>
      <c r="C13" s="214"/>
      <c r="D13" s="214"/>
      <c r="E13" s="217"/>
      <c r="F13" s="9"/>
      <c r="G13" s="9"/>
      <c r="H13" s="9"/>
      <c r="I13" s="9"/>
      <c r="J13" s="151" t="s">
        <v>75</v>
      </c>
      <c r="K13" s="151" t="s">
        <v>63</v>
      </c>
      <c r="L13" s="161">
        <v>1</v>
      </c>
      <c r="M13" s="201">
        <v>284891000</v>
      </c>
      <c r="N13" s="208">
        <v>100</v>
      </c>
      <c r="O13" s="201">
        <v>284891000</v>
      </c>
      <c r="P13" s="180">
        <f>N13</f>
        <v>100</v>
      </c>
      <c r="Q13" s="180">
        <f>P13</f>
        <v>100</v>
      </c>
    </row>
    <row r="14" spans="1:17" ht="20.399999999999999" customHeight="1">
      <c r="A14" s="122"/>
      <c r="B14" s="159"/>
      <c r="C14" s="215"/>
      <c r="D14" s="216"/>
      <c r="E14" s="217"/>
      <c r="F14" s="9"/>
      <c r="G14" s="9"/>
      <c r="H14" s="9"/>
      <c r="I14" s="9"/>
      <c r="J14" s="152"/>
      <c r="K14" s="152"/>
      <c r="L14" s="132"/>
      <c r="M14" s="211"/>
      <c r="N14" s="209"/>
      <c r="O14" s="211"/>
      <c r="P14" s="131"/>
      <c r="Q14" s="131"/>
    </row>
    <row r="15" spans="1:17" ht="12" customHeight="1">
      <c r="A15" s="122"/>
      <c r="B15" s="159"/>
      <c r="C15" s="215"/>
      <c r="D15" s="216"/>
      <c r="E15" s="217"/>
      <c r="F15" s="9"/>
      <c r="G15" s="9"/>
      <c r="H15" s="9"/>
      <c r="I15" s="9"/>
      <c r="J15" s="151" t="s">
        <v>76</v>
      </c>
      <c r="K15" s="151" t="s">
        <v>64</v>
      </c>
      <c r="L15" s="161">
        <v>1</v>
      </c>
      <c r="M15" s="197">
        <v>444151000</v>
      </c>
      <c r="N15" s="220">
        <v>97.835420836607369</v>
      </c>
      <c r="O15" s="226">
        <v>434537000</v>
      </c>
      <c r="P15" s="224">
        <f>N15</f>
        <v>97.835420836607369</v>
      </c>
      <c r="Q15" s="221">
        <f>P15</f>
        <v>97.835420836607369</v>
      </c>
    </row>
    <row r="16" spans="1:17" ht="20.399999999999999" customHeight="1">
      <c r="A16" s="122"/>
      <c r="B16" s="159"/>
      <c r="C16" s="215"/>
      <c r="D16" s="216"/>
      <c r="E16" s="217"/>
      <c r="F16" s="9"/>
      <c r="G16" s="9"/>
      <c r="H16" s="9"/>
      <c r="I16" s="9"/>
      <c r="J16" s="152"/>
      <c r="K16" s="152"/>
      <c r="L16" s="132"/>
      <c r="M16" s="198"/>
      <c r="N16" s="222"/>
      <c r="O16" s="204"/>
      <c r="P16" s="225"/>
      <c r="Q16" s="132"/>
    </row>
    <row r="17" spans="1:17" ht="12" customHeight="1">
      <c r="A17" s="122"/>
      <c r="B17" s="159"/>
      <c r="C17" s="73"/>
      <c r="D17" s="74"/>
      <c r="E17" s="217"/>
      <c r="F17" s="9"/>
      <c r="G17" s="9"/>
      <c r="H17" s="9"/>
      <c r="I17" s="9"/>
      <c r="J17" s="151" t="s">
        <v>77</v>
      </c>
      <c r="K17" s="151" t="s">
        <v>65</v>
      </c>
      <c r="L17" s="161">
        <v>1</v>
      </c>
      <c r="M17" s="199">
        <v>355531000</v>
      </c>
      <c r="N17" s="178">
        <v>100</v>
      </c>
      <c r="O17" s="203">
        <v>355531000</v>
      </c>
      <c r="P17" s="180">
        <f>N17</f>
        <v>100</v>
      </c>
      <c r="Q17" s="180">
        <f>P17</f>
        <v>100</v>
      </c>
    </row>
    <row r="18" spans="1:17" ht="21" customHeight="1">
      <c r="A18" s="122"/>
      <c r="B18" s="160"/>
      <c r="C18" s="45"/>
      <c r="D18" s="45"/>
      <c r="E18" s="217"/>
      <c r="F18" s="3"/>
      <c r="G18" s="3"/>
      <c r="H18" s="3"/>
      <c r="I18" s="3"/>
      <c r="J18" s="152"/>
      <c r="K18" s="152"/>
      <c r="L18" s="162"/>
      <c r="M18" s="200"/>
      <c r="N18" s="179"/>
      <c r="O18" s="204"/>
      <c r="P18" s="132"/>
      <c r="Q18" s="132"/>
    </row>
    <row r="19" spans="1:17" ht="12" customHeight="1">
      <c r="A19" s="122"/>
      <c r="B19" s="155" t="s">
        <v>83</v>
      </c>
      <c r="C19" s="153">
        <v>0.9</v>
      </c>
      <c r="D19" s="157">
        <v>0.92220000000000002</v>
      </c>
      <c r="E19" s="217"/>
      <c r="F19" s="46">
        <v>192372900</v>
      </c>
      <c r="G19" s="46">
        <v>192372900</v>
      </c>
      <c r="H19" s="62">
        <v>100</v>
      </c>
      <c r="I19" s="63">
        <v>100</v>
      </c>
      <c r="J19" s="151" t="s">
        <v>79</v>
      </c>
      <c r="K19" s="151" t="s">
        <v>80</v>
      </c>
      <c r="L19" s="206">
        <v>1</v>
      </c>
      <c r="M19" s="201">
        <v>192372900</v>
      </c>
      <c r="N19" s="212">
        <f>O19/M19*100</f>
        <v>100</v>
      </c>
      <c r="O19" s="201">
        <v>192372900</v>
      </c>
      <c r="P19" s="145">
        <f>N19</f>
        <v>100</v>
      </c>
      <c r="Q19" s="145">
        <f>P19</f>
        <v>100</v>
      </c>
    </row>
    <row r="20" spans="1:17" ht="51.6" customHeight="1">
      <c r="A20" s="122"/>
      <c r="B20" s="156"/>
      <c r="C20" s="153"/>
      <c r="D20" s="157"/>
      <c r="E20" s="217"/>
      <c r="F20" s="47"/>
      <c r="G20" s="49"/>
      <c r="H20" s="51"/>
      <c r="I20" s="50"/>
      <c r="J20" s="152"/>
      <c r="K20" s="152"/>
      <c r="L20" s="207"/>
      <c r="M20" s="201"/>
      <c r="N20" s="205"/>
      <c r="O20" s="201"/>
      <c r="P20" s="127"/>
      <c r="Q20" s="127"/>
    </row>
    <row r="21" spans="1:17" ht="12" customHeight="1">
      <c r="A21" s="122"/>
      <c r="B21" s="155" t="s">
        <v>84</v>
      </c>
      <c r="C21" s="161">
        <v>0.9</v>
      </c>
      <c r="D21" s="161">
        <v>0.9</v>
      </c>
      <c r="E21" s="217"/>
      <c r="F21" s="143">
        <v>37500000</v>
      </c>
      <c r="G21" s="197">
        <v>37500000</v>
      </c>
      <c r="H21" s="62">
        <v>100</v>
      </c>
      <c r="I21" s="63">
        <v>100</v>
      </c>
      <c r="J21" s="151" t="s">
        <v>81</v>
      </c>
      <c r="K21" s="151" t="s">
        <v>82</v>
      </c>
      <c r="L21" s="206">
        <v>1</v>
      </c>
      <c r="M21" s="146">
        <v>37500000</v>
      </c>
      <c r="N21" s="205">
        <f>O21/M21*100</f>
        <v>100</v>
      </c>
      <c r="O21" s="146">
        <v>37500000</v>
      </c>
      <c r="P21" s="145">
        <f>N21</f>
        <v>100</v>
      </c>
      <c r="Q21" s="145">
        <f>P21</f>
        <v>100</v>
      </c>
    </row>
    <row r="22" spans="1:17" ht="51" customHeight="1">
      <c r="A22" s="122"/>
      <c r="B22" s="156"/>
      <c r="C22" s="162"/>
      <c r="D22" s="162"/>
      <c r="E22" s="217"/>
      <c r="F22" s="144"/>
      <c r="G22" s="198"/>
      <c r="H22" s="54"/>
      <c r="I22" s="55"/>
      <c r="J22" s="152"/>
      <c r="K22" s="152"/>
      <c r="L22" s="207"/>
      <c r="M22" s="146"/>
      <c r="N22" s="205"/>
      <c r="O22" s="146"/>
      <c r="P22" s="127"/>
      <c r="Q22" s="127"/>
    </row>
    <row r="23" spans="1:17" ht="12" customHeight="1">
      <c r="A23" s="122"/>
      <c r="B23" s="155" t="s">
        <v>85</v>
      </c>
      <c r="C23" s="130">
        <v>13</v>
      </c>
      <c r="D23" s="130">
        <v>12</v>
      </c>
      <c r="E23" s="217"/>
      <c r="F23" s="211">
        <v>16000000</v>
      </c>
      <c r="G23" s="211">
        <v>16000000</v>
      </c>
      <c r="H23" s="62">
        <v>100</v>
      </c>
      <c r="I23" s="63">
        <v>100</v>
      </c>
      <c r="J23" s="151" t="s">
        <v>79</v>
      </c>
      <c r="K23" s="151" t="s">
        <v>80</v>
      </c>
      <c r="L23" s="206">
        <v>1</v>
      </c>
      <c r="M23" s="201">
        <v>16000000</v>
      </c>
      <c r="N23" s="205">
        <f>O23/M23*100</f>
        <v>100</v>
      </c>
      <c r="O23" s="201">
        <v>16000000</v>
      </c>
      <c r="P23" s="145">
        <f>N23</f>
        <v>100</v>
      </c>
      <c r="Q23" s="145">
        <f>P23</f>
        <v>100</v>
      </c>
    </row>
    <row r="24" spans="1:17" ht="49.8" customHeight="1">
      <c r="A24" s="123"/>
      <c r="B24" s="156"/>
      <c r="C24" s="132"/>
      <c r="D24" s="132"/>
      <c r="E24" s="217"/>
      <c r="F24" s="218"/>
      <c r="G24" s="218"/>
      <c r="H24" s="3"/>
      <c r="I24" s="3"/>
      <c r="J24" s="152"/>
      <c r="K24" s="152"/>
      <c r="L24" s="207"/>
      <c r="M24" s="201"/>
      <c r="N24" s="205"/>
      <c r="O24" s="201"/>
      <c r="P24" s="127"/>
      <c r="Q24" s="127"/>
    </row>
    <row r="25" spans="1:17" ht="36" customHeight="1">
      <c r="A25" s="134" t="s">
        <v>68</v>
      </c>
      <c r="B25" s="141" t="s">
        <v>96</v>
      </c>
      <c r="C25" s="163">
        <v>0.9</v>
      </c>
      <c r="D25" s="163">
        <v>0.9</v>
      </c>
      <c r="E25" s="217"/>
      <c r="F25" s="143">
        <v>19000000</v>
      </c>
      <c r="G25" s="143">
        <v>19000000</v>
      </c>
      <c r="H25" s="145">
        <f>G25/F25*100</f>
        <v>100</v>
      </c>
      <c r="I25" s="145">
        <f>H25</f>
        <v>100</v>
      </c>
      <c r="J25" s="151" t="s">
        <v>90</v>
      </c>
      <c r="K25" s="151" t="s">
        <v>88</v>
      </c>
      <c r="L25" s="161">
        <v>1</v>
      </c>
      <c r="M25" s="143">
        <v>19000000</v>
      </c>
      <c r="N25" s="178">
        <v>100</v>
      </c>
      <c r="O25" s="143">
        <v>19000000</v>
      </c>
      <c r="P25" s="180">
        <f t="shared" ref="P25:P31" si="0">N25</f>
        <v>100</v>
      </c>
      <c r="Q25" s="180">
        <f t="shared" ref="Q25:Q31" si="1">P25</f>
        <v>100</v>
      </c>
    </row>
    <row r="26" spans="1:17" ht="29.4" customHeight="1">
      <c r="A26" s="135"/>
      <c r="B26" s="142"/>
      <c r="C26" s="164"/>
      <c r="D26" s="164"/>
      <c r="E26" s="217"/>
      <c r="F26" s="144"/>
      <c r="G26" s="144"/>
      <c r="H26" s="145"/>
      <c r="I26" s="145"/>
      <c r="J26" s="152"/>
      <c r="K26" s="152"/>
      <c r="L26" s="162"/>
      <c r="M26" s="144"/>
      <c r="N26" s="179"/>
      <c r="O26" s="144"/>
      <c r="P26" s="181"/>
      <c r="Q26" s="181"/>
    </row>
    <row r="27" spans="1:17" ht="20.399999999999999" customHeight="1">
      <c r="A27" s="135"/>
      <c r="B27" s="173" t="s">
        <v>97</v>
      </c>
      <c r="C27" s="147">
        <v>0.9</v>
      </c>
      <c r="D27" s="147">
        <v>0.9</v>
      </c>
      <c r="E27" s="217"/>
      <c r="F27" s="143">
        <v>7500000</v>
      </c>
      <c r="G27" s="143">
        <v>7500000</v>
      </c>
      <c r="H27" s="145">
        <f>G27/F27*100</f>
        <v>100</v>
      </c>
      <c r="I27" s="145">
        <f>H27</f>
        <v>100</v>
      </c>
      <c r="J27" s="151" t="s">
        <v>86</v>
      </c>
      <c r="K27" s="151" t="s">
        <v>87</v>
      </c>
      <c r="L27" s="161">
        <v>1</v>
      </c>
      <c r="M27" s="143">
        <v>7500000</v>
      </c>
      <c r="N27" s="178">
        <v>100</v>
      </c>
      <c r="O27" s="143">
        <v>7500000</v>
      </c>
      <c r="P27" s="180">
        <f t="shared" si="0"/>
        <v>100</v>
      </c>
      <c r="Q27" s="180">
        <f t="shared" si="1"/>
        <v>100</v>
      </c>
    </row>
    <row r="28" spans="1:17" ht="43.8" customHeight="1">
      <c r="A28" s="135"/>
      <c r="B28" s="173"/>
      <c r="C28" s="148"/>
      <c r="D28" s="148"/>
      <c r="E28" s="217"/>
      <c r="F28" s="144"/>
      <c r="G28" s="144"/>
      <c r="H28" s="145"/>
      <c r="I28" s="145"/>
      <c r="J28" s="152"/>
      <c r="K28" s="152"/>
      <c r="L28" s="162"/>
      <c r="M28" s="144"/>
      <c r="N28" s="179"/>
      <c r="O28" s="144"/>
      <c r="P28" s="181"/>
      <c r="Q28" s="181"/>
    </row>
    <row r="29" spans="1:17" ht="33.6" customHeight="1">
      <c r="A29" s="135"/>
      <c r="B29" s="174" t="s">
        <v>98</v>
      </c>
      <c r="C29" s="176">
        <v>0.9</v>
      </c>
      <c r="D29" s="176">
        <v>0.9</v>
      </c>
      <c r="E29" s="217"/>
      <c r="F29" s="143">
        <v>270000000</v>
      </c>
      <c r="G29" s="143">
        <v>270000000</v>
      </c>
      <c r="H29" s="145">
        <f>G29/F29*100</f>
        <v>100</v>
      </c>
      <c r="I29" s="145">
        <f>H29</f>
        <v>100</v>
      </c>
      <c r="J29" s="151" t="s">
        <v>86</v>
      </c>
      <c r="K29" s="151" t="s">
        <v>89</v>
      </c>
      <c r="L29" s="161">
        <v>1</v>
      </c>
      <c r="M29" s="143">
        <v>270000000</v>
      </c>
      <c r="N29" s="178">
        <v>100</v>
      </c>
      <c r="O29" s="143">
        <v>270000000</v>
      </c>
      <c r="P29" s="180">
        <f t="shared" si="0"/>
        <v>100</v>
      </c>
      <c r="Q29" s="180">
        <f t="shared" si="1"/>
        <v>100</v>
      </c>
    </row>
    <row r="30" spans="1:17" ht="33.6" customHeight="1">
      <c r="A30" s="135"/>
      <c r="B30" s="175"/>
      <c r="C30" s="177"/>
      <c r="D30" s="177"/>
      <c r="E30" s="217"/>
      <c r="F30" s="144"/>
      <c r="G30" s="144"/>
      <c r="H30" s="145"/>
      <c r="I30" s="145"/>
      <c r="J30" s="152"/>
      <c r="K30" s="152"/>
      <c r="L30" s="162"/>
      <c r="M30" s="144"/>
      <c r="N30" s="179"/>
      <c r="O30" s="144"/>
      <c r="P30" s="181"/>
      <c r="Q30" s="181"/>
    </row>
    <row r="31" spans="1:17">
      <c r="A31" s="135"/>
      <c r="B31" s="141" t="s">
        <v>95</v>
      </c>
      <c r="C31" s="176">
        <v>0.9</v>
      </c>
      <c r="D31" s="176">
        <v>0.9</v>
      </c>
      <c r="E31" s="217"/>
      <c r="F31" s="146">
        <v>13000000</v>
      </c>
      <c r="G31" s="146">
        <v>13000000</v>
      </c>
      <c r="H31" s="145">
        <f>G31/F31*100</f>
        <v>100</v>
      </c>
      <c r="I31" s="145">
        <f>H31</f>
        <v>100</v>
      </c>
      <c r="J31" s="151" t="s">
        <v>91</v>
      </c>
      <c r="K31" s="151" t="s">
        <v>92</v>
      </c>
      <c r="L31" s="153">
        <v>1</v>
      </c>
      <c r="M31" s="146">
        <v>13000000</v>
      </c>
      <c r="N31" s="149">
        <v>100</v>
      </c>
      <c r="O31" s="146">
        <v>13000000</v>
      </c>
      <c r="P31" s="150">
        <f t="shared" si="0"/>
        <v>100</v>
      </c>
      <c r="Q31" s="150">
        <f t="shared" si="1"/>
        <v>100</v>
      </c>
    </row>
    <row r="32" spans="1:17" ht="53.4" customHeight="1">
      <c r="A32" s="135"/>
      <c r="B32" s="142"/>
      <c r="C32" s="177"/>
      <c r="D32" s="177"/>
      <c r="E32" s="217"/>
      <c r="F32" s="146"/>
      <c r="G32" s="146"/>
      <c r="H32" s="145"/>
      <c r="I32" s="145"/>
      <c r="J32" s="152"/>
      <c r="K32" s="152"/>
      <c r="L32" s="153"/>
      <c r="M32" s="146"/>
      <c r="N32" s="149"/>
      <c r="O32" s="146"/>
      <c r="P32" s="150"/>
      <c r="Q32" s="150"/>
    </row>
    <row r="33" spans="1:17" ht="63" customHeight="1">
      <c r="A33" s="135"/>
      <c r="B33" s="42" t="s">
        <v>99</v>
      </c>
      <c r="C33" s="66">
        <v>0.9</v>
      </c>
      <c r="D33" s="66">
        <v>0.9</v>
      </c>
      <c r="E33" s="217"/>
      <c r="F33" s="80">
        <v>0</v>
      </c>
      <c r="G33" s="80">
        <v>0</v>
      </c>
      <c r="H33" s="80">
        <v>0</v>
      </c>
      <c r="I33" s="80">
        <v>0</v>
      </c>
      <c r="J33" s="75" t="s">
        <v>91</v>
      </c>
      <c r="K33" s="75" t="s">
        <v>92</v>
      </c>
      <c r="L33" s="80">
        <v>0</v>
      </c>
      <c r="M33" s="80">
        <v>0</v>
      </c>
      <c r="N33" s="80">
        <v>0</v>
      </c>
      <c r="O33" s="80">
        <v>0</v>
      </c>
      <c r="P33" s="80">
        <v>0</v>
      </c>
      <c r="Q33" s="80">
        <v>0</v>
      </c>
    </row>
    <row r="34" spans="1:17" ht="76.2" customHeight="1">
      <c r="A34" s="136"/>
      <c r="B34" s="84" t="s">
        <v>69</v>
      </c>
      <c r="C34" s="53">
        <v>40</v>
      </c>
      <c r="D34" s="53">
        <v>40</v>
      </c>
      <c r="E34" s="175"/>
      <c r="F34" s="80">
        <v>380000000</v>
      </c>
      <c r="G34" s="80">
        <v>380000000</v>
      </c>
      <c r="H34" s="79">
        <v>100</v>
      </c>
      <c r="I34" s="79">
        <v>100</v>
      </c>
      <c r="J34" s="75" t="s">
        <v>93</v>
      </c>
      <c r="K34" s="75" t="s">
        <v>94</v>
      </c>
      <c r="L34" s="66">
        <v>1</v>
      </c>
      <c r="M34" s="80">
        <v>380000000</v>
      </c>
      <c r="N34" s="79">
        <v>100</v>
      </c>
      <c r="O34" s="80">
        <v>380000000</v>
      </c>
      <c r="P34" s="69">
        <v>100</v>
      </c>
      <c r="Q34" s="69">
        <v>100</v>
      </c>
    </row>
    <row r="35" spans="1:17" ht="27" customHeight="1">
      <c r="B35" s="56"/>
      <c r="J35" s="64"/>
      <c r="K35" s="64"/>
      <c r="L35" s="81"/>
      <c r="M35" s="82"/>
      <c r="N35" s="65"/>
      <c r="O35" s="82"/>
      <c r="P35" s="83"/>
      <c r="Q35" s="83"/>
    </row>
    <row r="36" spans="1:17" ht="15.6" customHeight="1">
      <c r="J36" s="64"/>
      <c r="K36" s="138" t="s">
        <v>101</v>
      </c>
      <c r="L36" s="138"/>
      <c r="M36" s="138"/>
      <c r="N36" s="138"/>
      <c r="O36" s="82"/>
      <c r="P36" s="83"/>
      <c r="Q36" s="83"/>
    </row>
    <row r="37" spans="1:17" ht="15.6" customHeight="1">
      <c r="J37" s="64"/>
      <c r="K37" s="138" t="s">
        <v>102</v>
      </c>
      <c r="L37" s="138"/>
      <c r="M37" s="138"/>
      <c r="N37" s="138"/>
      <c r="O37" s="82"/>
      <c r="P37" s="83"/>
      <c r="Q37" s="83"/>
    </row>
    <row r="38" spans="1:17" ht="15.6" customHeight="1">
      <c r="J38" s="64"/>
      <c r="K38" s="64"/>
      <c r="L38" s="81"/>
      <c r="M38" s="82"/>
      <c r="N38" s="65"/>
      <c r="O38" s="82"/>
      <c r="P38" s="83"/>
      <c r="Q38" s="83"/>
    </row>
    <row r="39" spans="1:17" ht="15.6" customHeight="1">
      <c r="J39" s="64"/>
      <c r="K39" s="64"/>
      <c r="L39" s="81"/>
      <c r="M39" s="82"/>
      <c r="N39" s="65"/>
      <c r="O39" s="82"/>
      <c r="P39" s="83"/>
      <c r="Q39" s="83"/>
    </row>
    <row r="40" spans="1:17" ht="16.8" customHeight="1">
      <c r="J40" s="64"/>
      <c r="K40" s="64"/>
      <c r="L40" s="81"/>
      <c r="M40" s="82"/>
      <c r="N40" s="65"/>
      <c r="O40" s="82"/>
      <c r="P40" s="83"/>
      <c r="Q40" s="83"/>
    </row>
    <row r="41" spans="1:17" ht="10.199999999999999" customHeight="1">
      <c r="J41" s="64"/>
      <c r="K41" s="139" t="s">
        <v>70</v>
      </c>
      <c r="L41" s="138"/>
      <c r="M41" s="138"/>
      <c r="N41" s="138"/>
      <c r="O41" s="82"/>
      <c r="P41" s="83"/>
      <c r="Q41" s="83"/>
    </row>
    <row r="42" spans="1:17" ht="15" customHeight="1">
      <c r="J42" s="64"/>
      <c r="K42" s="140" t="s">
        <v>71</v>
      </c>
      <c r="L42" s="140"/>
      <c r="M42" s="140"/>
      <c r="N42" s="140"/>
      <c r="O42" s="82"/>
      <c r="P42" s="83"/>
      <c r="Q42" s="83"/>
    </row>
    <row r="43" spans="1:17" ht="16.2" customHeight="1">
      <c r="J43" s="64"/>
      <c r="K43" s="64"/>
      <c r="L43" s="81"/>
      <c r="M43" s="82"/>
      <c r="N43" s="65"/>
      <c r="O43" s="82"/>
      <c r="P43" s="83"/>
      <c r="Q43" s="83"/>
    </row>
    <row r="44" spans="1:17" ht="14.4" customHeight="1">
      <c r="J44" s="64"/>
      <c r="K44" s="64"/>
      <c r="L44" s="81"/>
      <c r="M44" s="82"/>
      <c r="N44" s="65"/>
      <c r="O44" s="82"/>
      <c r="P44" s="83"/>
      <c r="Q44" s="83"/>
    </row>
    <row r="45" spans="1:17" ht="13.2" customHeight="1">
      <c r="J45" s="64"/>
      <c r="K45" s="64"/>
      <c r="L45" s="81"/>
      <c r="M45" s="82"/>
      <c r="N45" s="65"/>
      <c r="O45" s="82"/>
      <c r="P45" s="83"/>
      <c r="Q45" s="83"/>
    </row>
    <row r="46" spans="1:17" ht="17.399999999999999" customHeight="1">
      <c r="J46" s="64"/>
      <c r="K46" s="64"/>
      <c r="L46" s="81"/>
      <c r="M46" s="82"/>
      <c r="N46" s="65"/>
      <c r="O46" s="82"/>
      <c r="P46" s="83"/>
      <c r="Q46" s="83"/>
    </row>
    <row r="47" spans="1:17" ht="76.2" customHeight="1">
      <c r="J47" s="64"/>
      <c r="K47" s="64"/>
      <c r="L47" s="81"/>
      <c r="M47" s="82"/>
      <c r="N47" s="65"/>
      <c r="O47" s="82"/>
      <c r="P47" s="83"/>
      <c r="Q47" s="83"/>
    </row>
    <row r="48" spans="1:17" ht="76.2" customHeight="1">
      <c r="J48" s="64"/>
      <c r="K48" s="64"/>
      <c r="L48" s="81"/>
      <c r="M48" s="82"/>
      <c r="N48" s="65"/>
      <c r="O48" s="82"/>
      <c r="P48" s="83"/>
      <c r="Q48" s="83"/>
    </row>
    <row r="49" spans="2:17" ht="76.2" customHeight="1">
      <c r="J49" s="64"/>
      <c r="K49" s="64"/>
      <c r="L49" s="81"/>
      <c r="M49" s="82"/>
      <c r="N49" s="65"/>
      <c r="O49" s="82"/>
      <c r="P49" s="83"/>
      <c r="Q49" s="83"/>
    </row>
    <row r="50" spans="2:17" ht="76.2" customHeight="1">
      <c r="B50" s="56"/>
      <c r="J50" s="64"/>
      <c r="K50" s="64"/>
      <c r="L50" s="81"/>
      <c r="M50" s="82"/>
      <c r="N50" s="65"/>
      <c r="O50" s="82"/>
      <c r="P50" s="83"/>
      <c r="Q50" s="83"/>
    </row>
    <row r="52" spans="2:17" ht="15.6">
      <c r="K52" s="172"/>
      <c r="L52" s="172"/>
      <c r="M52" s="172"/>
      <c r="N52" s="172"/>
      <c r="O52" s="172"/>
    </row>
    <row r="53" spans="2:17" ht="4.5" customHeight="1">
      <c r="K53" s="52"/>
      <c r="L53" s="52"/>
      <c r="M53" s="52"/>
      <c r="N53" s="52"/>
      <c r="O53" s="52"/>
    </row>
    <row r="54" spans="2:17" ht="15.6">
      <c r="K54" s="172"/>
      <c r="L54" s="172"/>
      <c r="M54" s="172"/>
      <c r="N54" s="172"/>
      <c r="O54" s="172"/>
    </row>
    <row r="55" spans="2:17">
      <c r="E55" s="64"/>
    </row>
    <row r="56" spans="2:17">
      <c r="E56" s="64"/>
    </row>
    <row r="58" spans="2:17" ht="15.6">
      <c r="K58" s="193"/>
      <c r="L58" s="193"/>
      <c r="M58" s="193"/>
      <c r="N58" s="193"/>
      <c r="O58" s="193"/>
    </row>
    <row r="59" spans="2:17" ht="15.6">
      <c r="K59" s="194"/>
      <c r="L59" s="194"/>
      <c r="M59" s="194"/>
      <c r="N59" s="194"/>
      <c r="O59" s="194"/>
    </row>
    <row r="73" spans="2:17">
      <c r="B73" s="108"/>
      <c r="C73" s="166"/>
      <c r="D73" s="166"/>
      <c r="E73" s="191"/>
      <c r="F73" s="90"/>
      <c r="G73" s="91"/>
      <c r="H73" s="92"/>
      <c r="I73" s="92"/>
      <c r="J73" s="93"/>
      <c r="K73" s="93"/>
      <c r="L73" s="94"/>
      <c r="M73" s="90"/>
      <c r="N73" s="95"/>
      <c r="O73" s="90"/>
      <c r="P73" s="96"/>
      <c r="Q73" s="96"/>
    </row>
    <row r="74" spans="2:17">
      <c r="B74" s="56"/>
      <c r="C74" s="166"/>
      <c r="D74" s="166"/>
      <c r="E74" s="191"/>
      <c r="F74" s="97"/>
      <c r="G74" s="97"/>
      <c r="H74" s="97"/>
      <c r="I74" s="97"/>
      <c r="J74" s="88"/>
      <c r="K74" s="88"/>
      <c r="L74" s="94"/>
      <c r="M74" s="90"/>
      <c r="N74" s="95"/>
      <c r="O74" s="90"/>
      <c r="P74" s="98"/>
      <c r="Q74" s="96"/>
    </row>
    <row r="75" spans="2:17">
      <c r="B75" s="56"/>
      <c r="C75" s="166"/>
      <c r="D75" s="166"/>
      <c r="E75" s="191"/>
      <c r="F75" s="97"/>
      <c r="G75" s="97"/>
      <c r="H75" s="97"/>
      <c r="I75" s="97"/>
      <c r="J75" s="138"/>
      <c r="K75" s="138"/>
      <c r="L75" s="187"/>
      <c r="M75" s="192"/>
      <c r="N75" s="189"/>
      <c r="O75" s="182"/>
      <c r="P75" s="171"/>
      <c r="Q75" s="171"/>
    </row>
    <row r="76" spans="2:17">
      <c r="B76" s="56"/>
      <c r="C76" s="166"/>
      <c r="D76" s="166"/>
      <c r="E76" s="191"/>
      <c r="F76" s="97"/>
      <c r="G76" s="97"/>
      <c r="H76" s="97"/>
      <c r="I76" s="97"/>
      <c r="J76" s="138"/>
      <c r="K76" s="138"/>
      <c r="L76" s="188"/>
      <c r="M76" s="192"/>
      <c r="N76" s="189"/>
      <c r="O76" s="182"/>
      <c r="P76" s="167"/>
      <c r="Q76" s="167"/>
    </row>
    <row r="77" spans="2:17">
      <c r="B77" s="56"/>
      <c r="C77" s="167"/>
      <c r="D77" s="167"/>
      <c r="E77" s="191"/>
      <c r="F77" s="97"/>
      <c r="G77" s="97"/>
      <c r="H77" s="97"/>
      <c r="I77" s="97"/>
      <c r="J77" s="138"/>
      <c r="K77" s="138"/>
      <c r="L77" s="187"/>
      <c r="M77" s="183"/>
      <c r="N77" s="189"/>
      <c r="O77" s="190"/>
      <c r="P77" s="171"/>
      <c r="Q77" s="171"/>
    </row>
    <row r="78" spans="2:17">
      <c r="B78" s="89"/>
      <c r="C78" s="167"/>
      <c r="D78" s="167"/>
      <c r="E78" s="191"/>
      <c r="F78" s="97"/>
      <c r="G78" s="97"/>
      <c r="H78" s="97"/>
      <c r="I78" s="97"/>
      <c r="J78" s="138"/>
      <c r="K78" s="138"/>
      <c r="L78" s="188"/>
      <c r="M78" s="183"/>
      <c r="N78" s="189"/>
      <c r="O78" s="190"/>
      <c r="P78" s="167"/>
      <c r="Q78" s="167"/>
    </row>
    <row r="79" spans="2:17">
      <c r="B79" s="154"/>
      <c r="C79" s="169"/>
      <c r="D79" s="170"/>
      <c r="E79" s="191"/>
      <c r="F79" s="97"/>
      <c r="G79" s="97"/>
      <c r="H79" s="97"/>
      <c r="I79" s="97"/>
      <c r="J79" s="138"/>
      <c r="K79" s="138"/>
      <c r="L79" s="187"/>
      <c r="M79" s="183"/>
      <c r="N79" s="185"/>
      <c r="O79" s="183"/>
      <c r="P79" s="186"/>
      <c r="Q79" s="186"/>
    </row>
    <row r="80" spans="2:17">
      <c r="B80" s="154"/>
      <c r="C80" s="169"/>
      <c r="D80" s="170"/>
      <c r="E80" s="191"/>
      <c r="F80" s="97"/>
      <c r="G80" s="97"/>
      <c r="H80" s="97"/>
      <c r="I80" s="97"/>
      <c r="J80" s="138"/>
      <c r="K80" s="138"/>
      <c r="L80" s="188"/>
      <c r="M80" s="183"/>
      <c r="N80" s="185"/>
      <c r="O80" s="183"/>
      <c r="P80" s="167"/>
      <c r="Q80" s="167"/>
    </row>
    <row r="81" spans="1:17">
      <c r="B81" s="154"/>
      <c r="C81" s="169"/>
      <c r="D81" s="170"/>
      <c r="E81" s="191"/>
      <c r="F81" s="97"/>
      <c r="G81" s="97"/>
      <c r="H81" s="97"/>
      <c r="I81" s="97"/>
      <c r="J81" s="138"/>
      <c r="K81" s="138"/>
      <c r="L81" s="187"/>
      <c r="M81" s="182"/>
      <c r="N81" s="184"/>
      <c r="O81" s="182"/>
      <c r="P81" s="171"/>
      <c r="Q81" s="171"/>
    </row>
    <row r="82" spans="1:17">
      <c r="B82" s="154"/>
      <c r="C82" s="97"/>
      <c r="D82" s="97"/>
      <c r="E82" s="191"/>
      <c r="F82" s="97"/>
      <c r="G82" s="97"/>
      <c r="H82" s="97"/>
      <c r="I82" s="97"/>
      <c r="J82" s="138"/>
      <c r="K82" s="138"/>
      <c r="L82" s="188"/>
      <c r="M82" s="182"/>
      <c r="N82" s="184"/>
      <c r="O82" s="182"/>
      <c r="P82" s="167"/>
      <c r="Q82" s="167"/>
    </row>
    <row r="83" spans="1:17">
      <c r="A83" s="165"/>
      <c r="B83" s="89"/>
      <c r="C83" s="166"/>
      <c r="D83" s="168"/>
      <c r="E83" s="191"/>
      <c r="F83" s="97"/>
      <c r="G83" s="97"/>
      <c r="H83" s="97"/>
      <c r="I83" s="97"/>
      <c r="J83" s="138"/>
      <c r="K83" s="138"/>
      <c r="L83" s="97"/>
      <c r="M83" s="183"/>
      <c r="N83" s="99"/>
      <c r="O83" s="182"/>
      <c r="P83" s="100"/>
      <c r="Q83" s="101"/>
    </row>
    <row r="84" spans="1:17">
      <c r="A84" s="165"/>
      <c r="B84" s="89"/>
      <c r="C84" s="167"/>
      <c r="D84" s="167"/>
      <c r="E84" s="191"/>
      <c r="F84" s="97"/>
      <c r="G84" s="97"/>
      <c r="H84" s="97"/>
      <c r="I84" s="97"/>
      <c r="J84" s="138"/>
      <c r="K84" s="138"/>
      <c r="L84" s="97"/>
      <c r="M84" s="183"/>
      <c r="N84" s="99"/>
      <c r="O84" s="182"/>
      <c r="P84" s="100"/>
      <c r="Q84" s="101"/>
    </row>
    <row r="85" spans="1:17">
      <c r="A85" s="165"/>
      <c r="B85" s="56"/>
      <c r="C85" s="167"/>
      <c r="D85" s="167"/>
      <c r="E85" s="138"/>
      <c r="F85" s="102"/>
      <c r="G85" s="97"/>
      <c r="H85" s="97"/>
      <c r="I85" s="97"/>
      <c r="J85" s="138"/>
      <c r="K85" s="138"/>
      <c r="L85" s="166"/>
      <c r="M85" s="183"/>
      <c r="N85" s="184"/>
      <c r="O85" s="182"/>
      <c r="P85" s="171"/>
      <c r="Q85" s="171"/>
    </row>
    <row r="86" spans="1:17">
      <c r="A86" s="165"/>
      <c r="B86" s="56"/>
      <c r="C86" s="166"/>
      <c r="D86" s="166"/>
      <c r="E86" s="138"/>
      <c r="F86" s="103"/>
      <c r="G86" s="104"/>
      <c r="H86" s="105"/>
      <c r="I86" s="106"/>
      <c r="J86" s="138"/>
      <c r="K86" s="138"/>
      <c r="L86" s="167"/>
      <c r="M86" s="183"/>
      <c r="N86" s="184"/>
      <c r="O86" s="182"/>
      <c r="P86" s="167"/>
      <c r="Q86" s="167"/>
    </row>
    <row r="87" spans="1:17">
      <c r="A87" s="165"/>
      <c r="B87" s="56"/>
      <c r="C87" s="167"/>
      <c r="D87" s="167"/>
      <c r="E87" s="138"/>
      <c r="F87" s="97"/>
      <c r="G87" s="97"/>
      <c r="H87" s="97"/>
      <c r="I87" s="97"/>
      <c r="J87" s="138"/>
      <c r="K87" s="138"/>
      <c r="L87" s="166"/>
      <c r="M87" s="182"/>
      <c r="N87" s="184"/>
      <c r="O87" s="182"/>
      <c r="P87" s="171"/>
      <c r="Q87" s="171"/>
    </row>
    <row r="88" spans="1:17">
      <c r="A88" s="165"/>
      <c r="B88" s="56"/>
      <c r="C88" s="166"/>
      <c r="D88" s="166"/>
      <c r="E88" s="138"/>
      <c r="F88" s="97"/>
      <c r="G88" s="97"/>
      <c r="H88" s="97"/>
      <c r="I88" s="97"/>
      <c r="J88" s="138"/>
      <c r="K88" s="138"/>
      <c r="L88" s="167"/>
      <c r="M88" s="182"/>
      <c r="N88" s="184"/>
      <c r="O88" s="182"/>
      <c r="P88" s="167"/>
      <c r="Q88" s="167"/>
    </row>
    <row r="89" spans="1:17">
      <c r="A89" s="165"/>
      <c r="B89" s="56"/>
      <c r="C89" s="167"/>
      <c r="D89" s="167"/>
      <c r="E89" s="138"/>
      <c r="F89" s="97"/>
      <c r="G89" s="97"/>
      <c r="H89" s="97"/>
      <c r="I89" s="97"/>
      <c r="J89" s="138"/>
      <c r="K89" s="138"/>
      <c r="L89" s="166"/>
      <c r="M89" s="183"/>
      <c r="N89" s="184"/>
      <c r="O89" s="182"/>
      <c r="P89" s="171"/>
      <c r="Q89" s="171"/>
    </row>
    <row r="90" spans="1:17">
      <c r="A90" s="165"/>
      <c r="B90" s="56"/>
      <c r="C90" s="167"/>
      <c r="D90" s="167"/>
      <c r="E90" s="138"/>
      <c r="F90" s="97"/>
      <c r="G90" s="97"/>
      <c r="H90" s="97"/>
      <c r="I90" s="97"/>
      <c r="J90" s="138"/>
      <c r="K90" s="138"/>
      <c r="L90" s="167"/>
      <c r="M90" s="183"/>
      <c r="N90" s="184"/>
      <c r="O90" s="182"/>
      <c r="P90" s="167"/>
      <c r="Q90" s="167"/>
    </row>
    <row r="91" spans="1:17">
      <c r="A91" s="154"/>
      <c r="B91" s="56"/>
      <c r="C91" s="94"/>
      <c r="D91" s="94"/>
      <c r="E91" s="97"/>
      <c r="F91" s="97"/>
      <c r="G91" s="97"/>
      <c r="H91" s="97"/>
      <c r="I91" s="97"/>
      <c r="J91" s="97"/>
      <c r="K91" s="97"/>
      <c r="L91" s="97"/>
      <c r="M91" s="97"/>
      <c r="N91" s="97"/>
      <c r="O91" s="97"/>
      <c r="P91" s="97"/>
      <c r="Q91" s="97"/>
    </row>
    <row r="92" spans="1:17">
      <c r="A92" s="154"/>
      <c r="B92" s="56"/>
      <c r="C92" s="101"/>
      <c r="D92" s="101"/>
      <c r="E92" s="97"/>
      <c r="F92" s="97"/>
      <c r="G92" s="97"/>
      <c r="H92" s="97"/>
      <c r="I92" s="97"/>
      <c r="J92" s="97"/>
      <c r="K92" s="97"/>
      <c r="L92" s="97"/>
      <c r="M92" s="97"/>
      <c r="N92" s="97"/>
      <c r="O92" s="97"/>
      <c r="P92" s="97"/>
      <c r="Q92" s="97"/>
    </row>
    <row r="93" spans="1:17">
      <c r="A93" s="154"/>
      <c r="B93" s="56"/>
      <c r="C93" s="107"/>
      <c r="D93" s="107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</row>
    <row r="94" spans="1:17">
      <c r="A94" s="154"/>
      <c r="B94" s="56"/>
      <c r="C94" s="97"/>
      <c r="D94" s="101"/>
      <c r="E94" s="97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/>
      <c r="Q94" s="97"/>
    </row>
    <row r="95" spans="1:17">
      <c r="C95" s="97"/>
      <c r="D95" s="97"/>
      <c r="E95" s="97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</row>
    <row r="96" spans="1:17"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</row>
    <row r="97" spans="1:17">
      <c r="A97" s="165"/>
      <c r="B97" s="89"/>
      <c r="C97" s="166"/>
      <c r="D97" s="168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7"/>
      <c r="P97" s="97"/>
      <c r="Q97" s="97"/>
    </row>
    <row r="98" spans="1:17">
      <c r="A98" s="165"/>
      <c r="B98" s="89"/>
      <c r="C98" s="167"/>
      <c r="D98" s="16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7"/>
    </row>
    <row r="99" spans="1:17">
      <c r="A99" s="165"/>
      <c r="B99" s="56"/>
      <c r="C99" s="167"/>
      <c r="D99" s="167"/>
      <c r="E99" s="97"/>
      <c r="F99" s="97"/>
      <c r="G99" s="97"/>
      <c r="H99" s="97"/>
      <c r="I99" s="97"/>
      <c r="J99" s="97"/>
      <c r="K99" s="97"/>
      <c r="L99" s="97"/>
      <c r="M99" s="97"/>
      <c r="N99" s="97"/>
      <c r="O99" s="97"/>
      <c r="P99" s="97"/>
      <c r="Q99" s="97"/>
    </row>
    <row r="100" spans="1:17">
      <c r="A100" s="165"/>
      <c r="B100" s="56"/>
      <c r="C100" s="166"/>
      <c r="D100" s="166"/>
      <c r="E100" s="97"/>
    </row>
    <row r="101" spans="1:17">
      <c r="A101" s="165"/>
      <c r="B101" s="56"/>
      <c r="C101" s="167"/>
      <c r="D101" s="167"/>
      <c r="E101" s="97"/>
    </row>
    <row r="102" spans="1:17">
      <c r="A102" s="165"/>
      <c r="B102" s="56"/>
      <c r="C102" s="166"/>
      <c r="D102" s="166"/>
      <c r="E102" s="97"/>
    </row>
    <row r="103" spans="1:17">
      <c r="A103" s="165"/>
      <c r="B103" s="56"/>
      <c r="C103" s="167"/>
      <c r="D103" s="167"/>
      <c r="E103" s="97"/>
    </row>
    <row r="104" spans="1:17">
      <c r="A104" s="165"/>
      <c r="B104" s="56"/>
      <c r="C104" s="167"/>
      <c r="D104" s="167"/>
      <c r="E104" s="97"/>
    </row>
    <row r="105" spans="1:17">
      <c r="A105" s="154"/>
      <c r="B105" s="56"/>
      <c r="C105" s="94"/>
      <c r="D105" s="94"/>
      <c r="E105" s="97"/>
    </row>
    <row r="106" spans="1:17">
      <c r="A106" s="154"/>
      <c r="B106" s="56"/>
      <c r="C106" s="101"/>
      <c r="D106" s="101"/>
      <c r="E106" s="97"/>
    </row>
    <row r="107" spans="1:17">
      <c r="A107" s="154"/>
      <c r="B107" s="56"/>
      <c r="C107" s="107"/>
      <c r="D107" s="107"/>
      <c r="E107" s="97"/>
    </row>
    <row r="108" spans="1:17">
      <c r="A108" s="154"/>
      <c r="B108" s="56"/>
      <c r="C108" s="97"/>
      <c r="D108" s="101"/>
      <c r="E108" s="97"/>
    </row>
    <row r="109" spans="1:17">
      <c r="A109" s="48"/>
      <c r="B109" s="97"/>
      <c r="C109" s="97"/>
      <c r="D109" s="97"/>
      <c r="E109" s="97"/>
    </row>
  </sheetData>
  <mergeCells count="257">
    <mergeCell ref="A1:Q1"/>
    <mergeCell ref="P9:P10"/>
    <mergeCell ref="Q9:Q10"/>
    <mergeCell ref="L11:L12"/>
    <mergeCell ref="N11:N12"/>
    <mergeCell ref="P11:P12"/>
    <mergeCell ref="N9:N10"/>
    <mergeCell ref="N15:N16"/>
    <mergeCell ref="O19:O20"/>
    <mergeCell ref="O9:O10"/>
    <mergeCell ref="O11:O12"/>
    <mergeCell ref="O13:O14"/>
    <mergeCell ref="Q11:Q12"/>
    <mergeCell ref="Q13:Q14"/>
    <mergeCell ref="Q15:Q16"/>
    <mergeCell ref="P19:P20"/>
    <mergeCell ref="Q19:Q20"/>
    <mergeCell ref="P15:P16"/>
    <mergeCell ref="P13:P14"/>
    <mergeCell ref="O15:O16"/>
    <mergeCell ref="A3:A5"/>
    <mergeCell ref="B3:B5"/>
    <mergeCell ref="C3:C5"/>
    <mergeCell ref="A2:L2"/>
    <mergeCell ref="G3:I3"/>
    <mergeCell ref="L13:L14"/>
    <mergeCell ref="L21:L22"/>
    <mergeCell ref="L23:L24"/>
    <mergeCell ref="K21:K22"/>
    <mergeCell ref="D3:D5"/>
    <mergeCell ref="G4:G5"/>
    <mergeCell ref="F3:F5"/>
    <mergeCell ref="E3:E5"/>
    <mergeCell ref="J3:J5"/>
    <mergeCell ref="K3:K5"/>
    <mergeCell ref="L3:L5"/>
    <mergeCell ref="C8:C10"/>
    <mergeCell ref="D8:D10"/>
    <mergeCell ref="C11:C13"/>
    <mergeCell ref="D11:D13"/>
    <mergeCell ref="C14:C16"/>
    <mergeCell ref="D14:D16"/>
    <mergeCell ref="D29:D30"/>
    <mergeCell ref="D31:D32"/>
    <mergeCell ref="K23:K24"/>
    <mergeCell ref="E7:E34"/>
    <mergeCell ref="G29:G30"/>
    <mergeCell ref="C31:C32"/>
    <mergeCell ref="F21:F22"/>
    <mergeCell ref="G21:G22"/>
    <mergeCell ref="F23:F24"/>
    <mergeCell ref="G23:G24"/>
    <mergeCell ref="N17:N18"/>
    <mergeCell ref="M3:M5"/>
    <mergeCell ref="N21:N22"/>
    <mergeCell ref="J19:J20"/>
    <mergeCell ref="J21:J22"/>
    <mergeCell ref="J23:J24"/>
    <mergeCell ref="J9:J10"/>
    <mergeCell ref="J11:J12"/>
    <mergeCell ref="J13:J14"/>
    <mergeCell ref="J15:J16"/>
    <mergeCell ref="J17:J18"/>
    <mergeCell ref="L9:L10"/>
    <mergeCell ref="L15:L16"/>
    <mergeCell ref="L19:L20"/>
    <mergeCell ref="N13:N14"/>
    <mergeCell ref="L17:L18"/>
    <mergeCell ref="M9:M10"/>
    <mergeCell ref="M11:M12"/>
    <mergeCell ref="M13:M14"/>
    <mergeCell ref="N19:N20"/>
    <mergeCell ref="N23:N24"/>
    <mergeCell ref="M23:M24"/>
    <mergeCell ref="N75:N76"/>
    <mergeCell ref="O75:O76"/>
    <mergeCell ref="K58:O58"/>
    <mergeCell ref="K59:O59"/>
    <mergeCell ref="O3:Q3"/>
    <mergeCell ref="O4:O5"/>
    <mergeCell ref="M15:M16"/>
    <mergeCell ref="M17:M18"/>
    <mergeCell ref="M19:M20"/>
    <mergeCell ref="M21:M22"/>
    <mergeCell ref="K9:K10"/>
    <mergeCell ref="K11:K12"/>
    <mergeCell ref="K13:K14"/>
    <mergeCell ref="K15:K16"/>
    <mergeCell ref="K17:K18"/>
    <mergeCell ref="K19:K20"/>
    <mergeCell ref="N3:N5"/>
    <mergeCell ref="O17:O18"/>
    <mergeCell ref="P21:P22"/>
    <mergeCell ref="Q21:Q22"/>
    <mergeCell ref="P23:P24"/>
    <mergeCell ref="Q23:Q24"/>
    <mergeCell ref="O23:O24"/>
    <mergeCell ref="O21:O22"/>
    <mergeCell ref="E73:E84"/>
    <mergeCell ref="J75:J76"/>
    <mergeCell ref="K75:K76"/>
    <mergeCell ref="L75:L76"/>
    <mergeCell ref="M75:M76"/>
    <mergeCell ref="J79:J80"/>
    <mergeCell ref="K79:K80"/>
    <mergeCell ref="L79:L80"/>
    <mergeCell ref="M79:M80"/>
    <mergeCell ref="J83:J84"/>
    <mergeCell ref="K83:K84"/>
    <mergeCell ref="M83:M84"/>
    <mergeCell ref="P87:P88"/>
    <mergeCell ref="J77:J78"/>
    <mergeCell ref="K77:K78"/>
    <mergeCell ref="L77:L78"/>
    <mergeCell ref="M77:M78"/>
    <mergeCell ref="N77:N78"/>
    <mergeCell ref="O77:O78"/>
    <mergeCell ref="P77:P78"/>
    <mergeCell ref="Q77:Q78"/>
    <mergeCell ref="Q79:Q80"/>
    <mergeCell ref="Q81:Q82"/>
    <mergeCell ref="P85:P86"/>
    <mergeCell ref="Q85:Q86"/>
    <mergeCell ref="J89:J90"/>
    <mergeCell ref="K89:K90"/>
    <mergeCell ref="L89:L90"/>
    <mergeCell ref="M89:M90"/>
    <mergeCell ref="N89:N90"/>
    <mergeCell ref="O89:O90"/>
    <mergeCell ref="N79:N80"/>
    <mergeCell ref="O79:O80"/>
    <mergeCell ref="P79:P80"/>
    <mergeCell ref="J81:J82"/>
    <mergeCell ref="K81:K82"/>
    <mergeCell ref="L81:L82"/>
    <mergeCell ref="M81:M82"/>
    <mergeCell ref="N81:N82"/>
    <mergeCell ref="O81:O82"/>
    <mergeCell ref="P81:P82"/>
    <mergeCell ref="J87:J88"/>
    <mergeCell ref="K87:K88"/>
    <mergeCell ref="L87:L88"/>
    <mergeCell ref="M87:M88"/>
    <mergeCell ref="N87:N88"/>
    <mergeCell ref="O87:O88"/>
    <mergeCell ref="Q17:Q18"/>
    <mergeCell ref="O25:O26"/>
    <mergeCell ref="P25:P26"/>
    <mergeCell ref="Q25:Q26"/>
    <mergeCell ref="O27:O28"/>
    <mergeCell ref="P27:P28"/>
    <mergeCell ref="Q27:Q28"/>
    <mergeCell ref="O29:O30"/>
    <mergeCell ref="P29:P30"/>
    <mergeCell ref="Q29:Q30"/>
    <mergeCell ref="P17:P18"/>
    <mergeCell ref="B27:B28"/>
    <mergeCell ref="B29:B30"/>
    <mergeCell ref="C29:C30"/>
    <mergeCell ref="D25:D26"/>
    <mergeCell ref="J27:J28"/>
    <mergeCell ref="K27:K28"/>
    <mergeCell ref="L27:L28"/>
    <mergeCell ref="M27:M28"/>
    <mergeCell ref="N27:N28"/>
    <mergeCell ref="J25:J26"/>
    <mergeCell ref="K25:K26"/>
    <mergeCell ref="L25:L26"/>
    <mergeCell ref="M25:M26"/>
    <mergeCell ref="N25:N26"/>
    <mergeCell ref="L29:L30"/>
    <mergeCell ref="M29:M30"/>
    <mergeCell ref="N29:N30"/>
    <mergeCell ref="C83:C85"/>
    <mergeCell ref="D83:D85"/>
    <mergeCell ref="C86:C87"/>
    <mergeCell ref="D86:D87"/>
    <mergeCell ref="C88:C90"/>
    <mergeCell ref="D88:D90"/>
    <mergeCell ref="C73:C75"/>
    <mergeCell ref="D73:D75"/>
    <mergeCell ref="C76:C78"/>
    <mergeCell ref="D76:D78"/>
    <mergeCell ref="C79:C81"/>
    <mergeCell ref="D79:D81"/>
    <mergeCell ref="A105:A108"/>
    <mergeCell ref="B19:B20"/>
    <mergeCell ref="C19:C20"/>
    <mergeCell ref="D19:D20"/>
    <mergeCell ref="B7:B18"/>
    <mergeCell ref="C21:C22"/>
    <mergeCell ref="D21:D22"/>
    <mergeCell ref="B21:B22"/>
    <mergeCell ref="B23:B24"/>
    <mergeCell ref="C23:C24"/>
    <mergeCell ref="D23:D24"/>
    <mergeCell ref="B79:B82"/>
    <mergeCell ref="A7:A24"/>
    <mergeCell ref="B25:B26"/>
    <mergeCell ref="C25:C26"/>
    <mergeCell ref="A97:A104"/>
    <mergeCell ref="C97:C99"/>
    <mergeCell ref="D97:D99"/>
    <mergeCell ref="C100:C101"/>
    <mergeCell ref="D100:D101"/>
    <mergeCell ref="C102:C104"/>
    <mergeCell ref="D102:D104"/>
    <mergeCell ref="A91:A94"/>
    <mergeCell ref="A83:A90"/>
    <mergeCell ref="O31:O32"/>
    <mergeCell ref="P31:P32"/>
    <mergeCell ref="Q31:Q32"/>
    <mergeCell ref="J29:J30"/>
    <mergeCell ref="K29:K30"/>
    <mergeCell ref="J31:J32"/>
    <mergeCell ref="K31:K32"/>
    <mergeCell ref="L31:L32"/>
    <mergeCell ref="E85:E90"/>
    <mergeCell ref="P75:P76"/>
    <mergeCell ref="Q75:Q76"/>
    <mergeCell ref="K52:O52"/>
    <mergeCell ref="K54:O54"/>
    <mergeCell ref="M31:M32"/>
    <mergeCell ref="Q87:Q88"/>
    <mergeCell ref="O83:O84"/>
    <mergeCell ref="J85:J86"/>
    <mergeCell ref="K85:K86"/>
    <mergeCell ref="L85:L86"/>
    <mergeCell ref="M85:M86"/>
    <mergeCell ref="N85:N86"/>
    <mergeCell ref="O85:O86"/>
    <mergeCell ref="P89:P90"/>
    <mergeCell ref="Q89:Q90"/>
    <mergeCell ref="K36:N36"/>
    <mergeCell ref="K37:N37"/>
    <mergeCell ref="K41:N41"/>
    <mergeCell ref="K42:N42"/>
    <mergeCell ref="B31:B32"/>
    <mergeCell ref="A25:A34"/>
    <mergeCell ref="F29:F30"/>
    <mergeCell ref="H29:H30"/>
    <mergeCell ref="I31:I32"/>
    <mergeCell ref="H31:H32"/>
    <mergeCell ref="G31:G32"/>
    <mergeCell ref="F31:F32"/>
    <mergeCell ref="I29:I30"/>
    <mergeCell ref="H25:H26"/>
    <mergeCell ref="I25:I26"/>
    <mergeCell ref="C27:C28"/>
    <mergeCell ref="D27:D28"/>
    <mergeCell ref="F27:F28"/>
    <mergeCell ref="G27:G28"/>
    <mergeCell ref="H27:H28"/>
    <mergeCell ref="I27:I28"/>
    <mergeCell ref="N31:N32"/>
    <mergeCell ref="F25:F26"/>
    <mergeCell ref="G25:G26"/>
  </mergeCells>
  <pageMargins left="0.70866141732283472" right="0.70866141732283472" top="0.74803149606299213" bottom="0.74803149606299213" header="0.31496062992125984" footer="0.31496062992125984"/>
  <pageSetup paperSize="5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Kecamatan Seberang</cp:lastModifiedBy>
  <cp:lastPrinted>2018-04-18T03:14:42Z</cp:lastPrinted>
  <dcterms:created xsi:type="dcterms:W3CDTF">2017-06-18T15:33:11Z</dcterms:created>
  <dcterms:modified xsi:type="dcterms:W3CDTF">2018-04-25T03:29:31Z</dcterms:modified>
</cp:coreProperties>
</file>