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90" windowWidth="22980" windowHeight="1005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H35" i="1" l="1"/>
  <c r="G18" i="1"/>
  <c r="I32" i="1" l="1"/>
  <c r="J32" i="1" s="1"/>
  <c r="I30" i="1"/>
  <c r="J30" i="1" s="1"/>
  <c r="I26" i="1"/>
  <c r="J26" i="1" s="1"/>
  <c r="I25" i="1"/>
  <c r="J25" i="1" s="1"/>
  <c r="J24" i="1"/>
  <c r="I24" i="1"/>
  <c r="J18" i="1"/>
  <c r="J17" i="1"/>
  <c r="I18" i="1"/>
  <c r="I17" i="1"/>
  <c r="I16" i="1"/>
  <c r="I35" i="1" s="1"/>
  <c r="J35" i="1" s="1"/>
  <c r="J12" i="1"/>
  <c r="J15" i="1"/>
  <c r="J11" i="1"/>
  <c r="J10" i="1"/>
  <c r="J9" i="1"/>
  <c r="J8" i="1"/>
  <c r="J16" i="1" l="1"/>
  <c r="J7" i="1"/>
</calcChain>
</file>

<file path=xl/sharedStrings.xml><?xml version="1.0" encoding="utf-8"?>
<sst xmlns="http://schemas.openxmlformats.org/spreadsheetml/2006/main" count="62" uniqueCount="50">
  <si>
    <t>NO</t>
  </si>
  <si>
    <t>SASARAN</t>
  </si>
  <si>
    <t>INDIKATOR</t>
  </si>
  <si>
    <t xml:space="preserve">SATUAN </t>
  </si>
  <si>
    <t>TARGET</t>
  </si>
  <si>
    <t>REALISASI</t>
  </si>
  <si>
    <t xml:space="preserve">CAPAIAN KINERJA </t>
  </si>
  <si>
    <t>PROGRAM/ KEGIATAN</t>
  </si>
  <si>
    <t>PENANGGUNG JAWAB</t>
  </si>
  <si>
    <t>PAGU  ANGGARAN</t>
  </si>
  <si>
    <t>DATA PENGUKURAN KINERJA KECAMATAN SAMARINDA SEBERANG</t>
  </si>
  <si>
    <t>TAHUN 2018</t>
  </si>
  <si>
    <t>Meningkatnya Kualitas Pelayanan Publik</t>
  </si>
  <si>
    <t>Indeks Kepuasan Masyarakat ( IKM )</t>
  </si>
  <si>
    <t>Angka</t>
  </si>
  <si>
    <t xml:space="preserve">REALISASI            </t>
  </si>
  <si>
    <t>Rp.</t>
  </si>
  <si>
    <t>(%)</t>
  </si>
  <si>
    <t>Camat Samarinda seberang</t>
  </si>
  <si>
    <t>Pembangunan Lingkungan Sosial &amp; Kemasyarakatan Kecamatan Samarinda Seberang</t>
  </si>
  <si>
    <t>Penunjang Kegiatan Kelurahan Sungai Keledang</t>
  </si>
  <si>
    <t>Penunjang Kegiatan Kelurahan Baqa</t>
  </si>
  <si>
    <t>Penunjang Kegiatan Kelurahan Mesjid</t>
  </si>
  <si>
    <t>Penunjang Kegiatan Kerlurahan Gunung Panjang</t>
  </si>
  <si>
    <t>Penunjang Kegiatan Kelurahan Tenun Samarinda</t>
  </si>
  <si>
    <t>Penunjang Kegiatan Kelurahan Mangkupalas</t>
  </si>
  <si>
    <t>Pembangunan Lingkungan Sosial &amp; Kemasyarakatan Kecamatan Samarinda Seberang (Bagian Kesekretariatan)</t>
  </si>
  <si>
    <t>Pembangunan Lingkungan Sosial &amp; Kemasyarakatan Kecamatan Samarinda Seberang (Seksi Pelayanan Umum)</t>
  </si>
  <si>
    <t>Pembangunan Lingkungan Sosial &amp; Kemasyarakatan Kecamatan Samarinda Seberang (Seksi Kebersihan dan Lingkungan Hidup)</t>
  </si>
  <si>
    <t>Pembangunan Lingkungan Sosial &amp; Kemasyarakatan Kecamatan Samarinda Seberang (Seksi Pemerintahan Umum, Ketenteraman dan Ketertiban)</t>
  </si>
  <si>
    <t>Pembangunan Lingkungan Sosial &amp; Kemasyarakatan Kecamatan Samarinda Seberang (Seksi Ekonomi dan Pembangunan)</t>
  </si>
  <si>
    <t>Pembangunan Lingkungan Sosial &amp; Kemasyarakatan Kecamatan Samarinda Seberang (Seksi Kesejahteraan dan Pemberdayaan Masyarakat)</t>
  </si>
  <si>
    <t>-</t>
  </si>
  <si>
    <t>Persentase Pelayanan administrasi umum yang tepat waktu</t>
  </si>
  <si>
    <t>%</t>
  </si>
  <si>
    <t>Persentase keluhan / pengaduan pelayanan administrasi yang ditindaklanjuti</t>
  </si>
  <si>
    <t>Pengadaan ketersediaan sarana dan prasarana pelayanan publik yang representatif</t>
  </si>
  <si>
    <t>Jumlah</t>
  </si>
  <si>
    <t>Meningkatnya Kinerja Penyelengaraan tugas Pemerintahan Kecamatan dan Kelurahan</t>
  </si>
  <si>
    <t>Persentase kelurahan yang menerapkan HBS dan PHBS</t>
  </si>
  <si>
    <t>Persentase Tingkat Penurunan Kriminalitas</t>
  </si>
  <si>
    <t>Persentase kegiatan Monitoring K3</t>
  </si>
  <si>
    <t>Persentase Program / Kegiatan dari Usulan Masyarakat (Kelurahan) yang Direkomendasikan di Tingkat Kecamatan</t>
  </si>
  <si>
    <t xml:space="preserve">Persentase Tingkat Partisipasi Masyarakat dalam Penyusunan Perencanaan Pembangunan Kecamatan </t>
  </si>
  <si>
    <t>Jumlah Kegiatan Pemberdayaan Masyarakat Kecamatan</t>
  </si>
  <si>
    <t>ANGGARAN PROGRAM</t>
  </si>
  <si>
    <t>Samarinda,            Januari  2019</t>
  </si>
  <si>
    <t>CAMAT SAMARINDA SEBERANG,</t>
  </si>
  <si>
    <t>ANSARULLAH, SE</t>
  </si>
  <si>
    <t>NIP. 19650113 198603 2 002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</si>
</sst>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64" formatCode="_(* #,##0.00_);_(* \(#,##0.00\);_(* &quot;-&quot;_);_(@_)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/>
    </xf>
    <xf numFmtId="0" fontId="0" fillId="0" borderId="6" xfId="0" applyBorder="1" applyAlignment="1">
      <alignment vertical="top" wrapText="1"/>
    </xf>
    <xf numFmtId="9" fontId="0" fillId="0" borderId="6" xfId="1" applyNumberFormat="1" applyFont="1" applyBorder="1" applyAlignment="1">
      <alignment horizontal="center" vertical="top"/>
    </xf>
    <xf numFmtId="41" fontId="0" fillId="0" borderId="6" xfId="1" applyFont="1" applyBorder="1" applyAlignment="1">
      <alignment vertical="top"/>
    </xf>
    <xf numFmtId="164" fontId="0" fillId="0" borderId="6" xfId="1" applyNumberFormat="1" applyFont="1" applyBorder="1" applyAlignment="1">
      <alignment horizontal="center" vertical="top"/>
    </xf>
    <xf numFmtId="0" fontId="0" fillId="0" borderId="6" xfId="0" applyBorder="1" applyAlignment="1">
      <alignment horizontal="left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/>
    <xf numFmtId="41" fontId="0" fillId="0" borderId="7" xfId="1" applyFont="1" applyBorder="1" applyAlignment="1">
      <alignment vertical="top"/>
    </xf>
    <xf numFmtId="164" fontId="0" fillId="0" borderId="7" xfId="1" applyNumberFormat="1" applyFont="1" applyBorder="1" applyAlignment="1">
      <alignment horizontal="center" vertical="top"/>
    </xf>
    <xf numFmtId="0" fontId="0" fillId="0" borderId="7" xfId="0" applyBorder="1" applyAlignment="1">
      <alignment wrapText="1"/>
    </xf>
    <xf numFmtId="41" fontId="0" fillId="0" borderId="7" xfId="1" applyFont="1" applyBorder="1" applyAlignment="1">
      <alignment horizontal="center" vertical="top"/>
    </xf>
    <xf numFmtId="41" fontId="0" fillId="0" borderId="7" xfId="0" applyNumberFormat="1" applyBorder="1" applyAlignment="1">
      <alignment vertical="top"/>
    </xf>
    <xf numFmtId="0" fontId="0" fillId="0" borderId="7" xfId="0" applyBorder="1" applyAlignment="1">
      <alignment vertical="top" wrapText="1"/>
    </xf>
    <xf numFmtId="0" fontId="0" fillId="0" borderId="7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9" fontId="0" fillId="0" borderId="1" xfId="1" applyNumberFormat="1" applyFont="1" applyBorder="1" applyAlignment="1">
      <alignment horizontal="center" vertical="top"/>
    </xf>
    <xf numFmtId="41" fontId="0" fillId="0" borderId="1" xfId="1" applyFont="1" applyBorder="1" applyAlignment="1">
      <alignment vertical="top"/>
    </xf>
    <xf numFmtId="41" fontId="0" fillId="0" borderId="1" xfId="0" applyNumberFormat="1" applyBorder="1" applyAlignment="1">
      <alignment vertical="top"/>
    </xf>
    <xf numFmtId="164" fontId="0" fillId="0" borderId="1" xfId="1" applyNumberFormat="1" applyFont="1" applyBorder="1" applyAlignment="1">
      <alignment horizontal="center" vertical="top"/>
    </xf>
    <xf numFmtId="0" fontId="0" fillId="0" borderId="1" xfId="0" applyBorder="1" applyAlignment="1">
      <alignment wrapText="1"/>
    </xf>
    <xf numFmtId="41" fontId="0" fillId="0" borderId="6" xfId="0" applyNumberFormat="1" applyBorder="1" applyAlignment="1">
      <alignment vertical="top"/>
    </xf>
    <xf numFmtId="0" fontId="0" fillId="0" borderId="6" xfId="0" applyBorder="1"/>
    <xf numFmtId="0" fontId="0" fillId="0" borderId="6" xfId="0" applyBorder="1" applyAlignment="1">
      <alignment wrapText="1"/>
    </xf>
    <xf numFmtId="0" fontId="0" fillId="0" borderId="8" xfId="0" applyBorder="1"/>
    <xf numFmtId="0" fontId="0" fillId="0" borderId="0" xfId="0" applyBorder="1"/>
    <xf numFmtId="9" fontId="0" fillId="0" borderId="7" xfId="0" applyNumberFormat="1" applyBorder="1" applyAlignment="1">
      <alignment horizontal="center" vertical="top"/>
    </xf>
    <xf numFmtId="9" fontId="0" fillId="0" borderId="6" xfId="0" applyNumberFormat="1" applyBorder="1" applyAlignment="1">
      <alignment horizontal="center" vertical="top"/>
    </xf>
    <xf numFmtId="0" fontId="0" fillId="0" borderId="5" xfId="0" applyBorder="1" applyAlignment="1">
      <alignment vertical="top" wrapText="1"/>
    </xf>
    <xf numFmtId="0" fontId="0" fillId="0" borderId="5" xfId="0" applyBorder="1" applyAlignment="1">
      <alignment horizontal="center" vertical="top"/>
    </xf>
    <xf numFmtId="9" fontId="0" fillId="0" borderId="5" xfId="0" applyNumberFormat="1" applyBorder="1" applyAlignment="1">
      <alignment horizontal="center" vertical="top"/>
    </xf>
    <xf numFmtId="41" fontId="0" fillId="0" borderId="5" xfId="1" applyFont="1" applyBorder="1" applyAlignment="1">
      <alignment vertical="top"/>
    </xf>
    <xf numFmtId="41" fontId="0" fillId="0" borderId="5" xfId="0" applyNumberFormat="1" applyBorder="1" applyAlignment="1">
      <alignment vertical="top"/>
    </xf>
    <xf numFmtId="164" fontId="0" fillId="0" borderId="5" xfId="1" applyNumberFormat="1" applyFont="1" applyBorder="1" applyAlignment="1">
      <alignment horizontal="center" vertical="top"/>
    </xf>
    <xf numFmtId="0" fontId="0" fillId="0" borderId="5" xfId="0" applyBorder="1" applyAlignment="1">
      <alignment wrapText="1"/>
    </xf>
    <xf numFmtId="41" fontId="0" fillId="0" borderId="5" xfId="1" applyFont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41" fontId="0" fillId="0" borderId="1" xfId="1" applyFont="1" applyBorder="1" applyAlignment="1">
      <alignment horizontal="center" vertical="top"/>
    </xf>
    <xf numFmtId="4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41" fontId="0" fillId="0" borderId="0" xfId="0" applyNumberFormat="1"/>
    <xf numFmtId="0" fontId="0" fillId="0" borderId="1" xfId="0" applyBorder="1" applyAlignment="1">
      <alignment horizontal="left" wrapText="1"/>
    </xf>
    <xf numFmtId="0" fontId="0" fillId="0" borderId="1" xfId="0" applyBorder="1"/>
    <xf numFmtId="41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topLeftCell="A32" workbookViewId="0">
      <selection activeCell="H35" sqref="H35"/>
    </sheetView>
  </sheetViews>
  <sheetFormatPr defaultRowHeight="15" x14ac:dyDescent="0.25"/>
  <cols>
    <col min="1" max="1" width="4.7109375" customWidth="1"/>
    <col min="2" max="2" width="24.42578125" customWidth="1"/>
    <col min="3" max="3" width="18.42578125" customWidth="1"/>
    <col min="5" max="5" width="11" customWidth="1"/>
    <col min="6" max="6" width="11.5703125" customWidth="1"/>
    <col min="7" max="7" width="10.42578125" customWidth="1"/>
    <col min="8" max="8" width="14" customWidth="1"/>
    <col min="9" max="9" width="14.28515625" customWidth="1"/>
    <col min="10" max="10" width="7.42578125" customWidth="1"/>
    <col min="11" max="11" width="14.85546875" customWidth="1"/>
    <col min="12" max="12" width="13.85546875" customWidth="1"/>
  </cols>
  <sheetData>
    <row r="1" spans="1:12" ht="18.75" x14ac:dyDescent="0.3">
      <c r="A1" s="49" t="s">
        <v>10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18.75" x14ac:dyDescent="0.3">
      <c r="A2" s="49" t="s">
        <v>11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4" spans="1:12" ht="23.45" customHeight="1" x14ac:dyDescent="0.25">
      <c r="A4" s="52" t="s">
        <v>0</v>
      </c>
      <c r="B4" s="52" t="s">
        <v>1</v>
      </c>
      <c r="C4" s="52" t="s">
        <v>2</v>
      </c>
      <c r="D4" s="52" t="s">
        <v>3</v>
      </c>
      <c r="E4" s="52" t="s">
        <v>4</v>
      </c>
      <c r="F4" s="52" t="s">
        <v>5</v>
      </c>
      <c r="G4" s="53" t="s">
        <v>6</v>
      </c>
      <c r="H4" s="54" t="s">
        <v>45</v>
      </c>
      <c r="I4" s="55"/>
      <c r="J4" s="56"/>
      <c r="K4" s="53" t="s">
        <v>7</v>
      </c>
      <c r="L4" s="53" t="s">
        <v>8</v>
      </c>
    </row>
    <row r="5" spans="1:12" x14ac:dyDescent="0.25">
      <c r="A5" s="52"/>
      <c r="B5" s="52"/>
      <c r="C5" s="52"/>
      <c r="D5" s="52"/>
      <c r="E5" s="52"/>
      <c r="F5" s="52"/>
      <c r="G5" s="53"/>
      <c r="H5" s="53" t="s">
        <v>9</v>
      </c>
      <c r="I5" s="50" t="s">
        <v>15</v>
      </c>
      <c r="J5" s="51"/>
      <c r="K5" s="53"/>
      <c r="L5" s="53"/>
    </row>
    <row r="6" spans="1:12" x14ac:dyDescent="0.25">
      <c r="A6" s="52"/>
      <c r="B6" s="52"/>
      <c r="C6" s="52"/>
      <c r="D6" s="52"/>
      <c r="E6" s="52"/>
      <c r="F6" s="52"/>
      <c r="G6" s="53"/>
      <c r="H6" s="53"/>
      <c r="I6" s="2" t="s">
        <v>16</v>
      </c>
      <c r="J6" s="2" t="s">
        <v>17</v>
      </c>
      <c r="K6" s="53"/>
      <c r="L6" s="53"/>
    </row>
    <row r="7" spans="1:12" ht="86.45" customHeight="1" x14ac:dyDescent="0.25">
      <c r="A7" s="3">
        <v>1</v>
      </c>
      <c r="B7" s="4" t="s">
        <v>12</v>
      </c>
      <c r="C7" s="4" t="s">
        <v>13</v>
      </c>
      <c r="D7" s="3" t="s">
        <v>14</v>
      </c>
      <c r="E7" s="3">
        <v>87</v>
      </c>
      <c r="F7" s="3">
        <v>87</v>
      </c>
      <c r="G7" s="5">
        <v>1</v>
      </c>
      <c r="H7" s="6">
        <v>513500900</v>
      </c>
      <c r="I7" s="6">
        <v>513500900</v>
      </c>
      <c r="J7" s="7">
        <f t="shared" ref="J7:J12" si="0">I7/H7*100</f>
        <v>100</v>
      </c>
      <c r="K7" s="8" t="s">
        <v>19</v>
      </c>
      <c r="L7" s="9" t="s">
        <v>18</v>
      </c>
    </row>
    <row r="8" spans="1:12" ht="75" x14ac:dyDescent="0.25">
      <c r="A8" s="10"/>
      <c r="B8" s="10"/>
      <c r="C8" s="10"/>
      <c r="D8" s="10"/>
      <c r="E8" s="10"/>
      <c r="F8" s="10"/>
      <c r="G8" s="10"/>
      <c r="H8" s="21">
        <v>417594000</v>
      </c>
      <c r="I8" s="21">
        <v>417594000</v>
      </c>
      <c r="J8" s="23">
        <f t="shared" si="0"/>
        <v>100</v>
      </c>
      <c r="K8" s="45" t="s">
        <v>20</v>
      </c>
      <c r="L8" s="10"/>
    </row>
    <row r="9" spans="1:12" ht="45" x14ac:dyDescent="0.25">
      <c r="A9" s="10"/>
      <c r="B9" s="10"/>
      <c r="C9" s="10"/>
      <c r="D9" s="10"/>
      <c r="E9" s="10"/>
      <c r="F9" s="10"/>
      <c r="G9" s="10"/>
      <c r="H9" s="11">
        <v>364310000</v>
      </c>
      <c r="I9" s="11">
        <v>362187000</v>
      </c>
      <c r="J9" s="12">
        <f t="shared" si="0"/>
        <v>99.417254535972106</v>
      </c>
      <c r="K9" s="13" t="s">
        <v>21</v>
      </c>
      <c r="L9" s="10"/>
    </row>
    <row r="10" spans="1:12" ht="44.45" customHeight="1" x14ac:dyDescent="0.25">
      <c r="A10" s="10"/>
      <c r="B10" s="10"/>
      <c r="C10" s="10"/>
      <c r="D10" s="10"/>
      <c r="E10" s="10"/>
      <c r="F10" s="10"/>
      <c r="G10" s="10"/>
      <c r="H10" s="21">
        <v>341134000</v>
      </c>
      <c r="I10" s="41">
        <v>340125000</v>
      </c>
      <c r="J10" s="23">
        <f t="shared" si="0"/>
        <v>99.704221801403563</v>
      </c>
      <c r="K10" s="24" t="s">
        <v>22</v>
      </c>
      <c r="L10" s="10"/>
    </row>
    <row r="11" spans="1:12" ht="75" x14ac:dyDescent="0.25">
      <c r="A11" s="10"/>
      <c r="B11" s="10"/>
      <c r="C11" s="10"/>
      <c r="D11" s="10"/>
      <c r="E11" s="10"/>
      <c r="F11" s="10"/>
      <c r="G11" s="10"/>
      <c r="H11" s="21">
        <v>359891000</v>
      </c>
      <c r="I11" s="21">
        <v>359891000</v>
      </c>
      <c r="J11" s="23">
        <f t="shared" si="0"/>
        <v>100</v>
      </c>
      <c r="K11" s="24" t="s">
        <v>23</v>
      </c>
      <c r="L11" s="10"/>
    </row>
    <row r="12" spans="1:12" ht="75" x14ac:dyDescent="0.25">
      <c r="A12" s="10"/>
      <c r="B12" s="10"/>
      <c r="C12" s="10"/>
      <c r="D12" s="10"/>
      <c r="E12" s="10"/>
      <c r="F12" s="10"/>
      <c r="G12" s="10"/>
      <c r="H12" s="11">
        <v>369151000</v>
      </c>
      <c r="I12" s="11">
        <v>369151000</v>
      </c>
      <c r="J12" s="12">
        <f t="shared" si="0"/>
        <v>100</v>
      </c>
      <c r="K12" s="13" t="s">
        <v>24</v>
      </c>
      <c r="L12" s="10"/>
    </row>
    <row r="13" spans="1:12" x14ac:dyDescent="0.25">
      <c r="K13" s="1"/>
    </row>
    <row r="15" spans="1:12" ht="60" x14ac:dyDescent="0.25">
      <c r="A15" s="10"/>
      <c r="B15" s="10"/>
      <c r="C15" s="10"/>
      <c r="D15" s="10"/>
      <c r="E15" s="10"/>
      <c r="F15" s="10"/>
      <c r="G15" s="10"/>
      <c r="H15" s="11">
        <v>355531000</v>
      </c>
      <c r="I15" s="11">
        <v>355531000</v>
      </c>
      <c r="J15" s="12">
        <f>I15/H15*100</f>
        <v>100</v>
      </c>
      <c r="K15" s="13" t="s">
        <v>25</v>
      </c>
      <c r="L15" s="10"/>
    </row>
    <row r="16" spans="1:12" ht="116.45" customHeight="1" x14ac:dyDescent="0.25">
      <c r="A16" s="10"/>
      <c r="B16" s="10"/>
      <c r="C16" s="18" t="s">
        <v>35</v>
      </c>
      <c r="D16" s="19" t="s">
        <v>34</v>
      </c>
      <c r="E16" s="19">
        <v>90</v>
      </c>
      <c r="F16" s="19">
        <v>90</v>
      </c>
      <c r="G16" s="20">
        <v>1</v>
      </c>
      <c r="H16" s="21">
        <v>99600000</v>
      </c>
      <c r="I16" s="22">
        <f>H16</f>
        <v>99600000</v>
      </c>
      <c r="J16" s="23">
        <f>I16/H16*100</f>
        <v>100</v>
      </c>
      <c r="K16" s="24" t="s">
        <v>26</v>
      </c>
      <c r="L16" s="10"/>
    </row>
    <row r="17" spans="1:12" ht="130.9" customHeight="1" x14ac:dyDescent="0.25">
      <c r="A17" s="10"/>
      <c r="B17" s="10"/>
      <c r="C17" s="4" t="s">
        <v>33</v>
      </c>
      <c r="D17" s="3" t="s">
        <v>34</v>
      </c>
      <c r="E17" s="3">
        <v>90</v>
      </c>
      <c r="F17" s="3">
        <v>90</v>
      </c>
      <c r="G17" s="5">
        <v>1</v>
      </c>
      <c r="H17" s="6">
        <v>40000000</v>
      </c>
      <c r="I17" s="25">
        <f>H17</f>
        <v>40000000</v>
      </c>
      <c r="J17" s="7">
        <f>I17/H17*100</f>
        <v>100</v>
      </c>
      <c r="K17" s="4" t="s">
        <v>27</v>
      </c>
      <c r="L17" s="10"/>
    </row>
    <row r="18" spans="1:12" ht="118.15" customHeight="1" x14ac:dyDescent="0.25">
      <c r="A18" s="10"/>
      <c r="B18" s="26"/>
      <c r="C18" s="4" t="s">
        <v>36</v>
      </c>
      <c r="D18" s="3" t="s">
        <v>37</v>
      </c>
      <c r="E18" s="3">
        <v>13</v>
      </c>
      <c r="F18" s="3">
        <v>12</v>
      </c>
      <c r="G18" s="43">
        <f>F18/E18*100</f>
        <v>92.307692307692307</v>
      </c>
      <c r="H18" s="6">
        <v>35000000</v>
      </c>
      <c r="I18" s="25">
        <f>H18</f>
        <v>35000000</v>
      </c>
      <c r="J18" s="7">
        <f>I18/H18*100</f>
        <v>100</v>
      </c>
      <c r="K18" s="27" t="s">
        <v>26</v>
      </c>
      <c r="L18" s="10"/>
    </row>
    <row r="19" spans="1:12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x14ac:dyDescent="0.2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</row>
    <row r="23" spans="1:12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 ht="142.9" customHeight="1" x14ac:dyDescent="0.25">
      <c r="A24" s="17">
        <v>2</v>
      </c>
      <c r="B24" s="16" t="s">
        <v>38</v>
      </c>
      <c r="C24" s="32" t="s">
        <v>39</v>
      </c>
      <c r="D24" s="33" t="s">
        <v>34</v>
      </c>
      <c r="E24" s="33">
        <v>90</v>
      </c>
      <c r="F24" s="33">
        <v>90</v>
      </c>
      <c r="G24" s="34">
        <v>1</v>
      </c>
      <c r="H24" s="35">
        <v>27500000</v>
      </c>
      <c r="I24" s="36">
        <f>H24</f>
        <v>27500000</v>
      </c>
      <c r="J24" s="37">
        <f>I24/H24*100</f>
        <v>100</v>
      </c>
      <c r="K24" s="38" t="s">
        <v>28</v>
      </c>
      <c r="L24" s="10"/>
    </row>
    <row r="25" spans="1:12" ht="195" x14ac:dyDescent="0.25">
      <c r="A25" s="10"/>
      <c r="B25" s="10"/>
      <c r="C25" s="16" t="s">
        <v>40</v>
      </c>
      <c r="D25" s="17" t="s">
        <v>34</v>
      </c>
      <c r="E25" s="17">
        <v>90</v>
      </c>
      <c r="F25" s="17">
        <v>90</v>
      </c>
      <c r="G25" s="30">
        <v>1</v>
      </c>
      <c r="H25" s="11">
        <v>19000000</v>
      </c>
      <c r="I25" s="15">
        <f>H25</f>
        <v>19000000</v>
      </c>
      <c r="J25" s="12">
        <f>I25/H25*100</f>
        <v>100</v>
      </c>
      <c r="K25" s="13" t="s">
        <v>29</v>
      </c>
      <c r="L25" s="10"/>
    </row>
    <row r="26" spans="1:12" ht="195" x14ac:dyDescent="0.25">
      <c r="A26" s="10"/>
      <c r="B26" s="10"/>
      <c r="C26" s="4" t="s">
        <v>41</v>
      </c>
      <c r="D26" s="3" t="s">
        <v>34</v>
      </c>
      <c r="E26" s="3">
        <v>90</v>
      </c>
      <c r="F26" s="3">
        <v>90</v>
      </c>
      <c r="G26" s="31">
        <v>1</v>
      </c>
      <c r="H26" s="6">
        <v>170000000</v>
      </c>
      <c r="I26" s="25">
        <f>H26</f>
        <v>170000000</v>
      </c>
      <c r="J26" s="7">
        <f>I26/H26*100</f>
        <v>100</v>
      </c>
      <c r="K26" s="27" t="s">
        <v>29</v>
      </c>
      <c r="L26" s="10"/>
    </row>
    <row r="27" spans="1:12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30" spans="1:12" ht="150" x14ac:dyDescent="0.25">
      <c r="A30" s="10"/>
      <c r="C30" s="32" t="s">
        <v>43</v>
      </c>
      <c r="D30" s="33" t="s">
        <v>34</v>
      </c>
      <c r="E30" s="33">
        <v>95</v>
      </c>
      <c r="F30" s="33">
        <v>95</v>
      </c>
      <c r="G30" s="34">
        <v>1</v>
      </c>
      <c r="H30" s="39">
        <v>27500000</v>
      </c>
      <c r="I30" s="36">
        <f>H30</f>
        <v>27500000</v>
      </c>
      <c r="J30" s="37">
        <f>I30/H30*100</f>
        <v>100</v>
      </c>
      <c r="K30" s="38" t="s">
        <v>30</v>
      </c>
      <c r="L30" s="10"/>
    </row>
    <row r="31" spans="1:12" ht="150" x14ac:dyDescent="0.25">
      <c r="A31" s="10"/>
      <c r="C31" s="18" t="s">
        <v>42</v>
      </c>
      <c r="D31" s="19" t="s">
        <v>32</v>
      </c>
      <c r="E31" s="19">
        <v>90</v>
      </c>
      <c r="F31" s="19">
        <v>90</v>
      </c>
      <c r="G31" s="40">
        <v>1</v>
      </c>
      <c r="H31" s="41" t="s">
        <v>32</v>
      </c>
      <c r="I31" s="42" t="s">
        <v>32</v>
      </c>
      <c r="J31" s="23" t="s">
        <v>32</v>
      </c>
      <c r="K31" s="24" t="s">
        <v>30</v>
      </c>
      <c r="L31" s="10"/>
    </row>
    <row r="32" spans="1:12" ht="180" x14ac:dyDescent="0.25">
      <c r="A32" s="10"/>
      <c r="B32" s="10"/>
      <c r="C32" s="16" t="s">
        <v>44</v>
      </c>
      <c r="D32" s="17" t="s">
        <v>37</v>
      </c>
      <c r="E32" s="17">
        <v>48</v>
      </c>
      <c r="F32" s="17">
        <v>48</v>
      </c>
      <c r="G32" s="31">
        <v>1</v>
      </c>
      <c r="H32" s="14">
        <v>107872000</v>
      </c>
      <c r="I32" s="15">
        <f>H32</f>
        <v>107872000</v>
      </c>
      <c r="J32" s="12">
        <f>I32/H32*100</f>
        <v>100</v>
      </c>
      <c r="K32" s="13" t="s">
        <v>31</v>
      </c>
      <c r="L32" s="10"/>
    </row>
    <row r="33" spans="1:12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</row>
    <row r="34" spans="1:12" ht="10.15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</row>
    <row r="35" spans="1:12" ht="22.9" customHeight="1" x14ac:dyDescent="0.25">
      <c r="A35" s="59"/>
      <c r="B35" s="60"/>
      <c r="C35" s="60"/>
      <c r="D35" s="60"/>
      <c r="E35" s="60"/>
      <c r="F35" s="60"/>
      <c r="G35" s="61"/>
      <c r="H35" s="47">
        <f>SUM(H7:H32)</f>
        <v>3247583900</v>
      </c>
      <c r="I35" s="47">
        <f>SUM(I7:I32)</f>
        <v>3244451900</v>
      </c>
      <c r="J35" s="48">
        <f>I35/H35*100</f>
        <v>99.903559073562349</v>
      </c>
      <c r="K35" s="46"/>
      <c r="L35" s="46"/>
    </row>
    <row r="36" spans="1:12" x14ac:dyDescent="0.25">
      <c r="H36" s="44"/>
      <c r="I36" s="44"/>
    </row>
    <row r="38" spans="1:12" x14ac:dyDescent="0.25">
      <c r="H38" s="57" t="s">
        <v>46</v>
      </c>
      <c r="I38" s="57"/>
      <c r="J38" s="57"/>
      <c r="K38" s="57"/>
    </row>
    <row r="39" spans="1:12" x14ac:dyDescent="0.25">
      <c r="H39" s="57" t="s">
        <v>47</v>
      </c>
      <c r="I39" s="57"/>
      <c r="J39" s="57"/>
      <c r="K39" s="57"/>
    </row>
    <row r="43" spans="1:12" x14ac:dyDescent="0.25">
      <c r="H43" s="58" t="s">
        <v>48</v>
      </c>
      <c r="I43" s="57"/>
      <c r="J43" s="57"/>
      <c r="K43" s="57"/>
    </row>
    <row r="44" spans="1:12" x14ac:dyDescent="0.25">
      <c r="H44" s="57" t="s">
        <v>49</v>
      </c>
      <c r="I44" s="57"/>
      <c r="J44" s="57"/>
      <c r="K44" s="57"/>
    </row>
  </sheetData>
  <mergeCells count="19">
    <mergeCell ref="H38:K38"/>
    <mergeCell ref="H39:K39"/>
    <mergeCell ref="H43:K43"/>
    <mergeCell ref="H44:K44"/>
    <mergeCell ref="A35:G35"/>
    <mergeCell ref="A1:L1"/>
    <mergeCell ref="A2:L2"/>
    <mergeCell ref="I5:J5"/>
    <mergeCell ref="C4:C6"/>
    <mergeCell ref="B4:B6"/>
    <mergeCell ref="A4:A6"/>
    <mergeCell ref="K4:K6"/>
    <mergeCell ref="L4:L6"/>
    <mergeCell ref="H5:H6"/>
    <mergeCell ref="H4:J4"/>
    <mergeCell ref="G4:G6"/>
    <mergeCell ref="F4:F6"/>
    <mergeCell ref="E4:E6"/>
    <mergeCell ref="D4:D6"/>
  </mergeCells>
  <pageMargins left="0.70866141732283472" right="0.70866141732283472" top="0.74803149606299213" bottom="0.74803149606299213" header="0.31496062992125984" footer="0.31496062992125984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Kecamatan Seberang</dc:creator>
  <cp:lastModifiedBy>Toshiba</cp:lastModifiedBy>
  <cp:lastPrinted>2019-01-08T06:56:46Z</cp:lastPrinted>
  <dcterms:created xsi:type="dcterms:W3CDTF">2019-01-08T01:41:01Z</dcterms:created>
  <dcterms:modified xsi:type="dcterms:W3CDTF">2019-02-20T06:00:43Z</dcterms:modified>
</cp:coreProperties>
</file>