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355"/>
  </bookViews>
  <sheets>
    <sheet name="Keadaan Penduduk" sheetId="1" r:id="rId1"/>
    <sheet name="Jumlah Penduduk" sheetId="2" r:id="rId2"/>
    <sheet name="Jumlah Penduduk Datang Pindah" sheetId="3" r:id="rId3"/>
    <sheet name="Bank Data" sheetId="4" r:id="rId4"/>
    <sheet name="Rekapitulasi Jumlah Penduduk" sheetId="5" r:id="rId5"/>
    <sheet name="Rekaputilasi Laporan Kematian" sheetId="6" r:id="rId6"/>
    <sheet name="Gangguan Trantib" sheetId="7" r:id="rId7"/>
    <sheet name="KTP" sheetId="8" r:id="rId8"/>
  </sheets>
  <calcPr calcId="144525"/>
</workbook>
</file>

<file path=xl/calcChain.xml><?xml version="1.0" encoding="utf-8"?>
<calcChain xmlns="http://schemas.openxmlformats.org/spreadsheetml/2006/main">
  <c r="W9" i="5"/>
  <c r="I9"/>
  <c r="F17" i="4"/>
  <c r="F16"/>
  <c r="F15"/>
  <c r="F14"/>
  <c r="F13"/>
  <c r="F12"/>
  <c r="F11"/>
  <c r="F10"/>
  <c r="F9"/>
  <c r="F8"/>
  <c r="J49" i="3"/>
  <c r="I49"/>
  <c r="H49"/>
  <c r="G49"/>
  <c r="F49"/>
  <c r="E49"/>
  <c r="D49"/>
  <c r="J48"/>
  <c r="I48"/>
  <c r="H48"/>
  <c r="J47"/>
  <c r="I47"/>
  <c r="H47"/>
  <c r="J46"/>
  <c r="I46"/>
  <c r="H46"/>
  <c r="J45"/>
  <c r="I45"/>
  <c r="H45"/>
  <c r="J44"/>
  <c r="I44"/>
  <c r="H44"/>
  <c r="J43"/>
  <c r="I43"/>
  <c r="H43"/>
  <c r="J42"/>
  <c r="I42"/>
  <c r="H42"/>
  <c r="J41"/>
  <c r="I41"/>
  <c r="H41"/>
  <c r="J40"/>
  <c r="I40"/>
  <c r="H40"/>
  <c r="J39"/>
  <c r="I39"/>
  <c r="H39"/>
  <c r="J38"/>
  <c r="I38"/>
  <c r="H38"/>
  <c r="J37"/>
  <c r="I37"/>
  <c r="H37"/>
  <c r="J36"/>
  <c r="I36"/>
  <c r="H36"/>
  <c r="J35"/>
  <c r="I35"/>
  <c r="H35"/>
  <c r="J34"/>
  <c r="I34"/>
  <c r="H34"/>
  <c r="J33"/>
  <c r="I33"/>
  <c r="H33"/>
  <c r="J32"/>
  <c r="I32"/>
  <c r="H32"/>
  <c r="J31"/>
  <c r="I31"/>
  <c r="H31"/>
  <c r="J30"/>
  <c r="I30"/>
  <c r="H30"/>
  <c r="J29"/>
  <c r="I29"/>
  <c r="H29"/>
  <c r="J28"/>
  <c r="I28"/>
  <c r="H28"/>
  <c r="J27"/>
  <c r="I27"/>
  <c r="H27"/>
  <c r="J26"/>
  <c r="I26"/>
  <c r="H26"/>
  <c r="J25"/>
  <c r="I25"/>
  <c r="H25"/>
  <c r="J24"/>
  <c r="I24"/>
  <c r="H24"/>
  <c r="J23"/>
  <c r="I23"/>
  <c r="H23"/>
  <c r="J22"/>
  <c r="I22"/>
  <c r="H22"/>
  <c r="J21"/>
  <c r="I21"/>
  <c r="H21"/>
  <c r="J20"/>
  <c r="I20"/>
  <c r="H20"/>
  <c r="J19"/>
  <c r="I19"/>
  <c r="H19"/>
  <c r="J18"/>
  <c r="I18"/>
  <c r="H18"/>
  <c r="J17"/>
  <c r="I17"/>
  <c r="H17"/>
  <c r="J16"/>
  <c r="I16"/>
  <c r="H16"/>
  <c r="J15"/>
  <c r="I15"/>
  <c r="H15"/>
  <c r="J14"/>
  <c r="I14"/>
  <c r="H14"/>
  <c r="J13"/>
  <c r="I13"/>
  <c r="H13"/>
  <c r="J12"/>
  <c r="I12"/>
  <c r="H12"/>
  <c r="J11"/>
  <c r="I11"/>
  <c r="H11"/>
  <c r="J10"/>
  <c r="I10"/>
  <c r="H10"/>
  <c r="J9"/>
  <c r="I9"/>
  <c r="H9"/>
  <c r="J8"/>
  <c r="I8"/>
  <c r="H8"/>
  <c r="H48" i="2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I49" i="1"/>
  <c r="H49"/>
  <c r="G49"/>
  <c r="F49"/>
  <c r="E49"/>
  <c r="D49"/>
  <c r="O48"/>
  <c r="I48"/>
  <c r="E48"/>
  <c r="O47"/>
  <c r="I47"/>
  <c r="E47"/>
  <c r="O46"/>
  <c r="I46"/>
  <c r="E46"/>
  <c r="O45"/>
  <c r="I45"/>
  <c r="E45"/>
  <c r="O44"/>
  <c r="I44"/>
  <c r="E44"/>
  <c r="O43"/>
  <c r="I43"/>
  <c r="E43"/>
  <c r="O42"/>
  <c r="I42"/>
  <c r="E42"/>
  <c r="O41"/>
  <c r="I41"/>
  <c r="E41"/>
  <c r="O40"/>
  <c r="I40"/>
  <c r="E40"/>
  <c r="O39"/>
  <c r="I39"/>
  <c r="E39"/>
  <c r="O38"/>
  <c r="I38"/>
  <c r="E38"/>
  <c r="O37"/>
  <c r="I37"/>
  <c r="E37"/>
  <c r="O36"/>
  <c r="I36"/>
  <c r="E36"/>
  <c r="O35"/>
  <c r="I35"/>
  <c r="E35"/>
  <c r="O34"/>
  <c r="I34"/>
  <c r="E34"/>
  <c r="O33"/>
  <c r="I33"/>
  <c r="E33"/>
  <c r="O32"/>
  <c r="I32"/>
  <c r="E32"/>
  <c r="O31"/>
  <c r="I31"/>
  <c r="E31"/>
  <c r="O30"/>
  <c r="I30"/>
  <c r="E30"/>
  <c r="O29"/>
  <c r="I29"/>
  <c r="E29"/>
  <c r="O28"/>
  <c r="I28"/>
  <c r="E28"/>
  <c r="O27"/>
  <c r="I27"/>
  <c r="E27"/>
  <c r="O26"/>
  <c r="I26"/>
  <c r="E26"/>
  <c r="O25"/>
  <c r="I25"/>
  <c r="E25"/>
  <c r="O24"/>
  <c r="I24"/>
  <c r="E24"/>
  <c r="O23"/>
  <c r="I23"/>
  <c r="E23"/>
  <c r="O22"/>
  <c r="I22"/>
  <c r="E22"/>
  <c r="O21"/>
  <c r="I21"/>
  <c r="E21"/>
  <c r="O20"/>
  <c r="I20"/>
  <c r="E20"/>
  <c r="O19"/>
  <c r="I19"/>
  <c r="E19"/>
  <c r="O18"/>
  <c r="I18"/>
  <c r="E18"/>
  <c r="O17"/>
  <c r="I17"/>
  <c r="E17"/>
  <c r="O16"/>
  <c r="I16"/>
  <c r="E16"/>
  <c r="O15"/>
  <c r="I15"/>
  <c r="E15"/>
  <c r="O14"/>
  <c r="I14"/>
  <c r="E14"/>
  <c r="O13"/>
  <c r="I13"/>
  <c r="E13"/>
  <c r="O12"/>
  <c r="I12"/>
  <c r="E12"/>
  <c r="O11"/>
  <c r="I11"/>
  <c r="E11"/>
  <c r="O10"/>
  <c r="I10"/>
  <c r="E10"/>
  <c r="O9"/>
  <c r="I9"/>
  <c r="E9"/>
  <c r="O8"/>
  <c r="I8"/>
  <c r="E8"/>
</calcChain>
</file>

<file path=xl/sharedStrings.xml><?xml version="1.0" encoding="utf-8"?>
<sst xmlns="http://schemas.openxmlformats.org/spreadsheetml/2006/main" count="530" uniqueCount="205">
  <si>
    <t>LAPORAN PERKEMBANGAN PENDUDUK</t>
  </si>
  <si>
    <t xml:space="preserve">a. </t>
  </si>
  <si>
    <t>Keadaan Penduduk Kelurahan Sidomulyo</t>
  </si>
  <si>
    <t>No.</t>
  </si>
  <si>
    <t>Nama &amp; No. RT</t>
  </si>
  <si>
    <t>Kepala Keluarga</t>
  </si>
  <si>
    <t>Jumlah Penduduk (Jiwa)</t>
  </si>
  <si>
    <t>Keterangan</t>
  </si>
  <si>
    <t>Laki-laki</t>
  </si>
  <si>
    <t>Perempuan</t>
  </si>
  <si>
    <t>Jumlah</t>
  </si>
  <si>
    <t>L</t>
  </si>
  <si>
    <t>P</t>
  </si>
  <si>
    <t>RT. 01</t>
  </si>
  <si>
    <t>RT. 02</t>
  </si>
  <si>
    <t>RT. 03</t>
  </si>
  <si>
    <t>RT. 04</t>
  </si>
  <si>
    <t>RT. 05</t>
  </si>
  <si>
    <t>RT. 06</t>
  </si>
  <si>
    <t>RT. 07</t>
  </si>
  <si>
    <t>RT. 08</t>
  </si>
  <si>
    <t>RT. 09</t>
  </si>
  <si>
    <t>RT. 10</t>
  </si>
  <si>
    <t>RT. 11</t>
  </si>
  <si>
    <t>RT. 12</t>
  </si>
  <si>
    <t>RT. 13</t>
  </si>
  <si>
    <t>RT. 14</t>
  </si>
  <si>
    <t>RT. 15</t>
  </si>
  <si>
    <t>RT. 16</t>
  </si>
  <si>
    <t>RT. 17</t>
  </si>
  <si>
    <t>RT. 18</t>
  </si>
  <si>
    <t>RT. 19</t>
  </si>
  <si>
    <t>RT. 20</t>
  </si>
  <si>
    <t>RT. 21</t>
  </si>
  <si>
    <t>RT. 22</t>
  </si>
  <si>
    <t>RT. 23</t>
  </si>
  <si>
    <t>RT. 24</t>
  </si>
  <si>
    <t>RT. 25</t>
  </si>
  <si>
    <t>RT. 26</t>
  </si>
  <si>
    <t>RT. 27</t>
  </si>
  <si>
    <t>RT. 28</t>
  </si>
  <si>
    <t>RT. 29</t>
  </si>
  <si>
    <t>RT. 30</t>
  </si>
  <si>
    <t>RT. 31</t>
  </si>
  <si>
    <t>RT. 32</t>
  </si>
  <si>
    <t>RT. 33</t>
  </si>
  <si>
    <t>RT. 34</t>
  </si>
  <si>
    <t>RT. 35</t>
  </si>
  <si>
    <t>RT. 36</t>
  </si>
  <si>
    <t>RT. 37</t>
  </si>
  <si>
    <t>RT. 38</t>
  </si>
  <si>
    <t>RT. 39</t>
  </si>
  <si>
    <t>RT. 40</t>
  </si>
  <si>
    <t>RT. 41</t>
  </si>
  <si>
    <t>Samarinda, 10 Januari 2019</t>
  </si>
  <si>
    <t>Lurah Sidomulyo</t>
  </si>
  <si>
    <t>FENY ANDRIYANI, S.STP</t>
  </si>
  <si>
    <t>Penata TK.I</t>
  </si>
  <si>
    <t xml:space="preserve"> NIP. 198407012002022002</t>
  </si>
  <si>
    <t>*Laporan berdasarkan data bulan berjalan dan beberapa merupakan mixing bulan sebelumnya</t>
  </si>
  <si>
    <t>- Laporan penduduk di tingkat Ketua RT belum semua terkumpul.</t>
  </si>
  <si>
    <t>b.</t>
  </si>
  <si>
    <t>Jumlah Penduduk Kelurahan Sidomulyo</t>
  </si>
  <si>
    <t>Perincian</t>
  </si>
  <si>
    <t>WNI</t>
  </si>
  <si>
    <t>WNA</t>
  </si>
  <si>
    <t>Pria</t>
  </si>
  <si>
    <t>Wanita</t>
  </si>
  <si>
    <t>-</t>
  </si>
  <si>
    <t>c.</t>
  </si>
  <si>
    <t>Jumlah Penduduk Pindah-Datang di Kelurahan Sidomulyo</t>
  </si>
  <si>
    <t>Datang</t>
  </si>
  <si>
    <t>Pindah</t>
  </si>
  <si>
    <t>Penduduk (Pria+Wanita)</t>
  </si>
  <si>
    <t xml:space="preserve">Pria </t>
  </si>
  <si>
    <t xml:space="preserve"> </t>
  </si>
  <si>
    <t>d.</t>
  </si>
  <si>
    <t>Data Pelayanan Kelurahan Sidomulyo</t>
  </si>
  <si>
    <t>Yang Membuat</t>
  </si>
  <si>
    <t>Jumlah Penduduk</t>
  </si>
  <si>
    <t>Bulan Lalu</t>
  </si>
  <si>
    <t>Bulan Ini</t>
  </si>
  <si>
    <t>Domisili</t>
  </si>
  <si>
    <t>CERAI</t>
  </si>
  <si>
    <t>KTP</t>
  </si>
  <si>
    <t>Kematian</t>
  </si>
  <si>
    <t>Ket. Bebas Bersyarat</t>
  </si>
  <si>
    <t>Menikah</t>
  </si>
  <si>
    <t>Cerai Mati/ Hidup</t>
  </si>
  <si>
    <t>Ket. Kehilangan</t>
  </si>
  <si>
    <t>SKCK</t>
  </si>
  <si>
    <t>2.</t>
  </si>
  <si>
    <t>Rekapitulasi Jumlah Penduduk Kelurahan Sidomulyo</t>
  </si>
  <si>
    <t>Jumlah RT</t>
  </si>
  <si>
    <t>Jumlah Penduduk Awal Bulan</t>
  </si>
  <si>
    <t>Tambah</t>
  </si>
  <si>
    <t>Kurang</t>
  </si>
  <si>
    <t>Tambahan Bulan Ini</t>
  </si>
  <si>
    <t>Pengurangan Bulan Ini</t>
  </si>
  <si>
    <t>KK</t>
  </si>
  <si>
    <t>Jumlah KK</t>
  </si>
  <si>
    <t>Lahir</t>
  </si>
  <si>
    <t>Mati</t>
  </si>
  <si>
    <t>Jumlah Jiwa</t>
  </si>
  <si>
    <t>3.</t>
  </si>
  <si>
    <t>Rekapitulasi Laporan Kematian Di Kelurahan Sidomulyo</t>
  </si>
  <si>
    <t>NIK</t>
  </si>
  <si>
    <t>Nama Lengkap</t>
  </si>
  <si>
    <t>Jenis Kelamin</t>
  </si>
  <si>
    <t>Tempat/ Tgl. Lahir</t>
  </si>
  <si>
    <t>Agama</t>
  </si>
  <si>
    <t>Pekerjaan</t>
  </si>
  <si>
    <t>Tanggal Kematian</t>
  </si>
  <si>
    <t>Sebab Kematian</t>
  </si>
  <si>
    <t>Alamat RT</t>
  </si>
  <si>
    <t>6372044908510001</t>
  </si>
  <si>
    <t>SABARIA S.</t>
  </si>
  <si>
    <t>SAMARINDA, 09 AGUSTUS 1951</t>
  </si>
  <si>
    <t>ISLAM</t>
  </si>
  <si>
    <t>IRT</t>
  </si>
  <si>
    <t>28 OKTOBER 2018</t>
  </si>
  <si>
    <t>SAKIT</t>
  </si>
  <si>
    <t>6472040509140002</t>
  </si>
  <si>
    <t>SAFWAN KHAIRUL AZAM</t>
  </si>
  <si>
    <t>SAMARINDA, 05 SEPTEMBER 2014</t>
  </si>
  <si>
    <t>BELUM BEKERJA</t>
  </si>
  <si>
    <t>10 JANUARI 2019</t>
  </si>
  <si>
    <t>6472040101370008</t>
  </si>
  <si>
    <t>THOHAMAM</t>
  </si>
  <si>
    <t>BLITAR, 01 JANUARI 1937</t>
  </si>
  <si>
    <t>WIRASWASTA</t>
  </si>
  <si>
    <t>06 JANUARI 2018</t>
  </si>
  <si>
    <t>3573020312600003</t>
  </si>
  <si>
    <t>RIDUANSYAH</t>
  </si>
  <si>
    <t>MAKASAR, 03 DESEMBER 1960</t>
  </si>
  <si>
    <t>BUMN</t>
  </si>
  <si>
    <t>24 DESEMBER 2018</t>
  </si>
  <si>
    <t>6472044803750006</t>
  </si>
  <si>
    <t>ELYANA</t>
  </si>
  <si>
    <t>SAMARINDA, 08 MARET 1975</t>
  </si>
  <si>
    <t>28 FEBRUARI 2018</t>
  </si>
  <si>
    <t>LAPORAN GANGGUAN SEKSI TRANTIB</t>
  </si>
  <si>
    <t>KELURAHAN SIDOMULYO</t>
  </si>
  <si>
    <t>KECAMATAN SAMARINDA ILIR</t>
  </si>
  <si>
    <t>BULAN NOVEMBER TAHUN 2018</t>
  </si>
  <si>
    <t>NO.</t>
  </si>
  <si>
    <t>GANGGUAN</t>
  </si>
  <si>
    <t xml:space="preserve">KETERANGAN </t>
  </si>
  <si>
    <t>JUMLAH</t>
  </si>
  <si>
    <t>KONFLIK SARA</t>
  </si>
  <si>
    <t>1. KONFLIK ANTAR KELOMPOK</t>
  </si>
  <si>
    <t>.................. KASUS</t>
  </si>
  <si>
    <t>2. KONFLIK ANTAR ETNIS</t>
  </si>
  <si>
    <t>3. KONFLIK BERBAU AGAMA</t>
  </si>
  <si>
    <t>PERKELAHIAN</t>
  </si>
  <si>
    <t>1. PERKELAHIAN</t>
  </si>
  <si>
    <t>2. PERKELAHIAN MENIMBULKAN KORBAN LUKA</t>
  </si>
  <si>
    <t>3. PERKELAHIAN ANTAR WARGA MENIMBULKAN LUKA</t>
  </si>
  <si>
    <t>PENCURIAN DAN PERAMPOKAN</t>
  </si>
  <si>
    <t>1. PENCURIAN/ PERAMPOKAN</t>
  </si>
  <si>
    <t>3 KASUS</t>
  </si>
  <si>
    <t>2. PENCURIAN/ PERAMPOKAN DENGAN KEKERASAN</t>
  </si>
  <si>
    <t>3. PENCURIAN PELAKUNYA DARI KELURAHAN SETEMPAT</t>
  </si>
  <si>
    <t>PERJUDIAN</t>
  </si>
  <si>
    <t>1. PERJUDIAN</t>
  </si>
  <si>
    <t>KASUS NARKOBA</t>
  </si>
  <si>
    <t>1. KASUS NARKOBA YG PELAKUNYA PENDUDUK SETEMPAT</t>
  </si>
  <si>
    <t>2. KASUS NARKOBA YANG KORBANNYA PENDUDUK SETEMPAT</t>
  </si>
  <si>
    <t>PROSTITUSI</t>
  </si>
  <si>
    <t>1. KASUS PROSTITUSI</t>
  </si>
  <si>
    <t>PEMBUNUHAN</t>
  </si>
  <si>
    <t>1. JUMLAH KASUS PEMBUNUHAN</t>
  </si>
  <si>
    <t>2. JUMLAH KASUS PEMBUNUHAN DGN KORBAN PENDUDUK SETEMPAT</t>
  </si>
  <si>
    <t>3. JUMLAH KASUS PEMBUNUHAN DGN PELAKUNYA PENDUDUK SETEMPAT</t>
  </si>
  <si>
    <t>KEJAHATAN SEKSUAL</t>
  </si>
  <si>
    <t>1. JUMLAH KASUS PERKOSAAN</t>
  </si>
  <si>
    <t>2. JUMLAH KASUS PERKOSAAN PADA ANAK (PENCABULAN)</t>
  </si>
  <si>
    <t>3. JUMLAH KASUS KEHAMILAN DILUAR NIKAH</t>
  </si>
  <si>
    <t>KASUS KEKERASAN DALAM RUMAH TANGGA</t>
  </si>
  <si>
    <t>1. KEKERASAN TERHADAP ISTRI</t>
  </si>
  <si>
    <t>2. KEKERASAN TERHADAP SUAMI</t>
  </si>
  <si>
    <t>3. KEKERASAN TERHADAP ANAK</t>
  </si>
  <si>
    <t>4. KEKERASAN TERHADAP ANGGOTA KELUARGA LAIN</t>
  </si>
  <si>
    <t>PENCULIKAN</t>
  </si>
  <si>
    <t>1. JUMLAH KASUS PENCULIKAN</t>
  </si>
  <si>
    <t>PARTISIPASI MASYARAKAT DALAM KEAMANAN SWAKARSA</t>
  </si>
  <si>
    <t>1. JUMLAH POS KAMLING</t>
  </si>
  <si>
    <t>8 (Delapan) BUAH</t>
  </si>
  <si>
    <t>2. JUMLAH ANGGOTA HANSIP</t>
  </si>
  <si>
    <t>.................. ORANG</t>
  </si>
  <si>
    <t>3. JUMLAH KELOMPOK RONDA</t>
  </si>
  <si>
    <t>.................. KELOMPOK</t>
  </si>
  <si>
    <t>LAIN-LAIN</t>
  </si>
  <si>
    <t>1. PENGANCAMAN</t>
  </si>
  <si>
    <t>1 KASUS</t>
  </si>
  <si>
    <t>2. PERCOBAAN BUNUH DIRI</t>
  </si>
  <si>
    <t>LAPORAN PENDUDUK WAJIB KTP/ KK</t>
  </si>
  <si>
    <t>BULAN MARET TAHUN 2018</t>
  </si>
  <si>
    <t>KELURAHAN</t>
  </si>
  <si>
    <t>JUMLAH WAJIB KTP</t>
  </si>
  <si>
    <t>JUMLAH YANG BELUM MEMILIKI KTP</t>
  </si>
  <si>
    <t>JUMLAH YANG MEMILIKI KTP</t>
  </si>
  <si>
    <t>JUMLAH KK</t>
  </si>
  <si>
    <t>JML</t>
  </si>
  <si>
    <t>SIDOMULYO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</si>
</sst>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8"/>
      <color theme="1"/>
      <name val="Calibri"/>
      <charset val="134"/>
      <scheme val="minor"/>
    </font>
    <font>
      <u/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2"/>
      <name val="Times New Roman"/>
    </font>
    <font>
      <sz val="12"/>
      <name val="Times New Roman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9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/>
    </xf>
    <xf numFmtId="0" fontId="3" fillId="0" borderId="13" xfId="0" applyNumberFormat="1" applyFont="1" applyBorder="1" applyAlignment="1">
      <alignment horizontal="center" vertical="center"/>
    </xf>
    <xf numFmtId="0" fontId="3" fillId="0" borderId="14" xfId="0" applyNumberFormat="1" applyFont="1" applyBorder="1" applyAlignment="1">
      <alignment horizontal="center" vertical="center"/>
    </xf>
    <xf numFmtId="0" fontId="3" fillId="0" borderId="15" xfId="0" applyNumberFormat="1" applyFont="1" applyBorder="1" applyAlignment="1">
      <alignment horizontal="center" vertical="center"/>
    </xf>
    <xf numFmtId="0" fontId="0" fillId="0" borderId="24" xfId="0" applyNumberFormat="1" applyBorder="1" applyAlignment="1">
      <alignment horizontal="center" vertical="center"/>
    </xf>
    <xf numFmtId="0" fontId="2" fillId="0" borderId="27" xfId="0" applyNumberFormat="1" applyFont="1" applyBorder="1" applyAlignment="1">
      <alignment horizontal="center" vertical="center"/>
    </xf>
    <xf numFmtId="0" fontId="2" fillId="0" borderId="28" xfId="0" applyNumberFormat="1" applyFont="1" applyBorder="1" applyAlignment="1">
      <alignment horizontal="center" vertical="center"/>
    </xf>
    <xf numFmtId="0" fontId="2" fillId="0" borderId="29" xfId="0" applyNumberFormat="1" applyFont="1" applyBorder="1" applyAlignment="1">
      <alignment horizontal="center" vertical="center"/>
    </xf>
    <xf numFmtId="0" fontId="2" fillId="0" borderId="30" xfId="0" applyNumberFormat="1" applyFont="1" applyBorder="1" applyAlignment="1">
      <alignment horizontal="center" vertical="center"/>
    </xf>
    <xf numFmtId="0" fontId="3" fillId="0" borderId="31" xfId="0" applyNumberFormat="1" applyFont="1" applyBorder="1" applyAlignment="1">
      <alignment horizontal="center" vertical="center"/>
    </xf>
    <xf numFmtId="0" fontId="3" fillId="0" borderId="32" xfId="0" applyNumberFormat="1" applyFont="1" applyBorder="1" applyAlignment="1">
      <alignment horizontal="center" vertical="center"/>
    </xf>
    <xf numFmtId="0" fontId="0" fillId="0" borderId="34" xfId="0" applyNumberFormat="1" applyBorder="1" applyAlignment="1">
      <alignment horizontal="center" vertical="center"/>
    </xf>
    <xf numFmtId="0" fontId="0" fillId="0" borderId="35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0" fillId="0" borderId="30" xfId="0" applyNumberFormat="1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0" fillId="0" borderId="3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6" xfId="0" applyNumberFormat="1" applyFont="1" applyBorder="1" applyAlignment="1">
      <alignment horizontal="center" vertical="center"/>
    </xf>
    <xf numFmtId="0" fontId="5" fillId="0" borderId="34" xfId="0" applyNumberFormat="1" applyFont="1" applyBorder="1">
      <alignment vertical="center"/>
    </xf>
    <xf numFmtId="0" fontId="5" fillId="0" borderId="35" xfId="0" applyNumberFormat="1" applyFont="1" applyBorder="1">
      <alignment vertical="center"/>
    </xf>
    <xf numFmtId="0" fontId="5" fillId="0" borderId="6" xfId="0" applyNumberFormat="1" applyFont="1" applyBorder="1" applyAlignment="1">
      <alignment horizontal="center" vertical="center"/>
    </xf>
    <xf numFmtId="0" fontId="5" fillId="0" borderId="9" xfId="0" applyNumberFormat="1" applyFont="1" applyBorder="1">
      <alignment vertical="center"/>
    </xf>
    <xf numFmtId="0" fontId="5" fillId="0" borderId="30" xfId="0" applyNumberFormat="1" applyFont="1" applyBorder="1">
      <alignment vertical="center"/>
    </xf>
    <xf numFmtId="0" fontId="5" fillId="0" borderId="9" xfId="0" applyNumberFormat="1" applyFont="1" applyBorder="1" applyAlignment="1">
      <alignment vertical="center" wrapText="1"/>
    </xf>
    <xf numFmtId="0" fontId="5" fillId="0" borderId="37" xfId="0" applyNumberFormat="1" applyFont="1" applyBorder="1" applyAlignment="1">
      <alignment horizontal="center" vertical="center"/>
    </xf>
    <xf numFmtId="0" fontId="5" fillId="0" borderId="38" xfId="0" applyNumberFormat="1" applyFont="1" applyBorder="1">
      <alignment vertical="center"/>
    </xf>
    <xf numFmtId="0" fontId="5" fillId="0" borderId="11" xfId="0" applyNumberFormat="1" applyFont="1" applyBorder="1" applyAlignment="1">
      <alignment horizontal="center" vertical="center"/>
    </xf>
    <xf numFmtId="0" fontId="5" fillId="0" borderId="14" xfId="0" applyNumberFormat="1" applyFont="1" applyBorder="1">
      <alignment vertical="center"/>
    </xf>
    <xf numFmtId="0" fontId="5" fillId="0" borderId="32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/>
    </xf>
    <xf numFmtId="0" fontId="3" fillId="2" borderId="14" xfId="0" applyNumberFormat="1" applyFont="1" applyFill="1" applyBorder="1" applyAlignment="1">
      <alignment horizontal="center" vertical="center"/>
    </xf>
    <xf numFmtId="0" fontId="0" fillId="0" borderId="36" xfId="0" applyNumberFormat="1" applyBorder="1" applyAlignment="1">
      <alignment horizontal="center" vertical="center"/>
    </xf>
    <xf numFmtId="0" fontId="0" fillId="0" borderId="34" xfId="0" applyNumberFormat="1" applyBorder="1" applyAlignment="1">
      <alignment horizontal="left" vertical="center"/>
    </xf>
    <xf numFmtId="0" fontId="0" fillId="0" borderId="34" xfId="0" applyNumberFormat="1" applyBorder="1">
      <alignment vertical="center"/>
    </xf>
    <xf numFmtId="0" fontId="0" fillId="0" borderId="6" xfId="0" applyNumberFormat="1" applyBorder="1" applyAlignment="1">
      <alignment horizontal="center" vertical="center"/>
    </xf>
    <xf numFmtId="0" fontId="0" fillId="0" borderId="9" xfId="0" applyNumberFormat="1" applyBorder="1">
      <alignment vertical="center"/>
    </xf>
    <xf numFmtId="0" fontId="0" fillId="0" borderId="9" xfId="0" applyNumberFormat="1" applyBorder="1" applyAlignment="1">
      <alignment horizontal="left" vertical="center"/>
    </xf>
    <xf numFmtId="0" fontId="0" fillId="0" borderId="11" xfId="0" applyNumberFormat="1" applyBorder="1" applyAlignment="1">
      <alignment horizontal="center" vertical="center"/>
    </xf>
    <xf numFmtId="0" fontId="0" fillId="0" borderId="14" xfId="0" applyNumberFormat="1" applyBorder="1" applyAlignment="1">
      <alignment horizontal="left" vertical="center"/>
    </xf>
    <xf numFmtId="0" fontId="0" fillId="0" borderId="14" xfId="0" applyNumberFormat="1" applyBorder="1">
      <alignment vertical="center"/>
    </xf>
    <xf numFmtId="0" fontId="2" fillId="2" borderId="28" xfId="0" applyNumberFormat="1" applyFont="1" applyFill="1" applyBorder="1" applyAlignment="1">
      <alignment horizontal="center" vertical="center"/>
    </xf>
    <xf numFmtId="0" fontId="3" fillId="2" borderId="32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3" fontId="0" fillId="0" borderId="27" xfId="0" applyNumberFormat="1" applyBorder="1" applyAlignment="1">
      <alignment horizontal="center" vertical="center"/>
    </xf>
    <xf numFmtId="3" fontId="0" fillId="0" borderId="34" xfId="0" applyNumberFormat="1" applyBorder="1" applyAlignment="1">
      <alignment horizontal="center" vertical="center"/>
    </xf>
    <xf numFmtId="0" fontId="2" fillId="2" borderId="38" xfId="0" applyNumberFormat="1" applyFont="1" applyFill="1" applyBorder="1" applyAlignment="1">
      <alignment horizontal="center" vertical="center"/>
    </xf>
    <xf numFmtId="3" fontId="0" fillId="0" borderId="35" xfId="0" applyNumberFormat="1" applyBorder="1" applyAlignment="1">
      <alignment horizontal="center" vertical="center"/>
    </xf>
    <xf numFmtId="0" fontId="0" fillId="0" borderId="36" xfId="0" applyNumberFormat="1" applyFont="1" applyBorder="1" applyAlignment="1">
      <alignment horizontal="center" vertical="center"/>
    </xf>
    <xf numFmtId="0" fontId="0" fillId="0" borderId="39" xfId="0" applyNumberFormat="1" applyBorder="1" applyAlignment="1">
      <alignment horizontal="center" vertical="center"/>
    </xf>
    <xf numFmtId="0" fontId="6" fillId="0" borderId="34" xfId="0" applyNumberFormat="1" applyFont="1" applyFill="1" applyBorder="1" applyAlignment="1">
      <alignment horizontal="center" vertical="center"/>
    </xf>
    <xf numFmtId="0" fontId="6" fillId="0" borderId="40" xfId="0" applyNumberFormat="1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0" fillId="0" borderId="37" xfId="0" applyNumberFormat="1" applyFont="1" applyBorder="1" applyAlignment="1">
      <alignment horizontal="center" vertical="center"/>
    </xf>
    <xf numFmtId="0" fontId="0" fillId="0" borderId="41" xfId="0" applyNumberFormat="1" applyBorder="1" applyAlignment="1">
      <alignment horizontal="center" vertical="center"/>
    </xf>
    <xf numFmtId="0" fontId="6" fillId="0" borderId="38" xfId="0" applyNumberFormat="1" applyFont="1" applyFill="1" applyBorder="1" applyAlignment="1">
      <alignment horizontal="center" vertical="center"/>
    </xf>
    <xf numFmtId="0" fontId="6" fillId="0" borderId="42" xfId="0" applyNumberFormat="1" applyFont="1" applyFill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0" fontId="8" fillId="0" borderId="39" xfId="0" applyNumberFormat="1" applyFont="1" applyBorder="1" applyAlignment="1">
      <alignment horizontal="center" vertical="center"/>
    </xf>
    <xf numFmtId="0" fontId="2" fillId="0" borderId="49" xfId="0" applyNumberFormat="1" applyFont="1" applyBorder="1">
      <alignment vertical="center"/>
    </xf>
    <xf numFmtId="0" fontId="0" fillId="0" borderId="50" xfId="0" applyNumberFormat="1" applyBorder="1">
      <alignment vertical="center"/>
    </xf>
    <xf numFmtId="0" fontId="8" fillId="0" borderId="20" xfId="0" applyNumberFormat="1" applyFont="1" applyBorder="1" applyAlignment="1">
      <alignment horizontal="center" vertical="center"/>
    </xf>
    <xf numFmtId="0" fontId="0" fillId="0" borderId="51" xfId="0" applyNumberFormat="1" applyBorder="1">
      <alignment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>
      <alignment vertical="center"/>
    </xf>
    <xf numFmtId="0" fontId="3" fillId="2" borderId="55" xfId="0" applyNumberFormat="1" applyFont="1" applyFill="1" applyBorder="1" applyAlignment="1">
      <alignment horizontal="center" vertical="center"/>
    </xf>
    <xf numFmtId="0" fontId="3" fillId="2" borderId="46" xfId="0" applyNumberFormat="1" applyFont="1" applyFill="1" applyBorder="1" applyAlignment="1">
      <alignment horizontal="center" vertical="center"/>
    </xf>
    <xf numFmtId="0" fontId="8" fillId="0" borderId="40" xfId="0" applyNumberFormat="1" applyFont="1" applyBorder="1" applyAlignment="1">
      <alignment horizontal="center" vertical="center"/>
    </xf>
    <xf numFmtId="0" fontId="7" fillId="0" borderId="56" xfId="0" applyNumberFormat="1" applyFont="1" applyFill="1" applyBorder="1" applyAlignment="1">
      <alignment horizontal="center" vertical="center"/>
    </xf>
    <xf numFmtId="0" fontId="7" fillId="0" borderId="39" xfId="0" applyNumberFormat="1" applyFont="1" applyFill="1" applyBorder="1" applyAlignment="1">
      <alignment horizontal="center" vertical="center"/>
    </xf>
    <xf numFmtId="0" fontId="8" fillId="0" borderId="34" xfId="0" applyNumberFormat="1" applyFont="1" applyBorder="1" applyAlignment="1">
      <alignment horizontal="center" vertical="center"/>
    </xf>
    <xf numFmtId="0" fontId="8" fillId="0" borderId="7" xfId="0" applyNumberFormat="1" applyFont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6" fillId="0" borderId="10" xfId="0" applyNumberFormat="1" applyFont="1" applyFill="1" applyBorder="1" applyAlignment="1">
      <alignment horizontal="center" vertical="center"/>
    </xf>
    <xf numFmtId="0" fontId="8" fillId="0" borderId="12" xfId="0" applyNumberFormat="1" applyFont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0" fontId="6" fillId="0" borderId="15" xfId="0" applyNumberFormat="1" applyFont="1" applyFill="1" applyBorder="1" applyAlignment="1">
      <alignment horizontal="center" vertical="center"/>
    </xf>
    <xf numFmtId="0" fontId="8" fillId="0" borderId="24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58" xfId="0" applyNumberFormat="1" applyFont="1" applyFill="1" applyBorder="1" applyAlignment="1">
      <alignment horizontal="center" vertical="center"/>
    </xf>
    <xf numFmtId="0" fontId="0" fillId="0" borderId="35" xfId="0" applyNumberFormat="1" applyBorder="1">
      <alignment vertical="center"/>
    </xf>
    <xf numFmtId="0" fontId="7" fillId="0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0" xfId="0" applyNumberFormat="1" applyBorder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0" fontId="0" fillId="0" borderId="32" xfId="0" applyNumberFormat="1" applyBorder="1">
      <alignment vertical="center"/>
    </xf>
    <xf numFmtId="0" fontId="8" fillId="0" borderId="36" xfId="0" applyNumberFormat="1" applyFont="1" applyBorder="1" applyAlignment="1">
      <alignment horizontal="center" vertical="center"/>
    </xf>
    <xf numFmtId="0" fontId="7" fillId="0" borderId="59" xfId="0" applyNumberFormat="1" applyFont="1" applyFill="1" applyBorder="1" applyAlignment="1">
      <alignment horizontal="center" vertical="center"/>
    </xf>
    <xf numFmtId="0" fontId="8" fillId="0" borderId="6" xfId="0" applyNumberFormat="1" applyFont="1" applyBorder="1" applyAlignment="1">
      <alignment horizontal="center" vertical="center"/>
    </xf>
    <xf numFmtId="0" fontId="8" fillId="0" borderId="9" xfId="0" applyNumberFormat="1" applyFont="1" applyBorder="1" applyAlignment="1">
      <alignment horizontal="center" vertical="center"/>
    </xf>
    <xf numFmtId="0" fontId="7" fillId="0" borderId="60" xfId="0" applyNumberFormat="1" applyFont="1" applyFill="1" applyBorder="1" applyAlignment="1">
      <alignment horizontal="center" vertical="center"/>
    </xf>
    <xf numFmtId="0" fontId="7" fillId="0" borderId="29" xfId="0" applyNumberFormat="1" applyFont="1" applyFill="1" applyBorder="1" applyAlignment="1">
      <alignment horizontal="center" vertical="center"/>
    </xf>
    <xf numFmtId="0" fontId="6" fillId="0" borderId="29" xfId="0" applyNumberFormat="1" applyFont="1" applyFill="1" applyBorder="1" applyAlignment="1">
      <alignment horizontal="center" vertical="center"/>
    </xf>
    <xf numFmtId="0" fontId="7" fillId="0" borderId="61" xfId="0" applyNumberFormat="1" applyFont="1" applyFill="1" applyBorder="1" applyAlignment="1">
      <alignment horizontal="center" vertical="center"/>
    </xf>
    <xf numFmtId="0" fontId="8" fillId="0" borderId="37" xfId="0" applyNumberFormat="1" applyFont="1" applyBorder="1" applyAlignment="1">
      <alignment horizontal="center" vertical="center"/>
    </xf>
    <xf numFmtId="0" fontId="8" fillId="0" borderId="38" xfId="0" applyNumberFormat="1" applyFont="1" applyBorder="1" applyAlignment="1">
      <alignment horizontal="center" vertical="center"/>
    </xf>
    <xf numFmtId="0" fontId="7" fillId="0" borderId="62" xfId="0" applyNumberFormat="1" applyFont="1" applyFill="1" applyBorder="1" applyAlignment="1">
      <alignment horizontal="center" vertical="center"/>
    </xf>
    <xf numFmtId="0" fontId="6" fillId="0" borderId="63" xfId="0" applyNumberFormat="1" applyFont="1" applyFill="1" applyBorder="1" applyAlignment="1">
      <alignment horizontal="center" vertical="center"/>
    </xf>
    <xf numFmtId="0" fontId="6" fillId="0" borderId="41" xfId="0" applyNumberFormat="1" applyFont="1" applyFill="1" applyBorder="1" applyAlignment="1">
      <alignment horizontal="center" vertical="center"/>
    </xf>
    <xf numFmtId="0" fontId="0" fillId="0" borderId="55" xfId="0" applyNumberFormat="1" applyBorder="1">
      <alignment vertical="center"/>
    </xf>
    <xf numFmtId="0" fontId="0" fillId="0" borderId="46" xfId="0" applyNumberFormat="1" applyBorder="1">
      <alignment vertical="center"/>
    </xf>
    <xf numFmtId="0" fontId="8" fillId="0" borderId="46" xfId="0" applyNumberFormat="1" applyFont="1" applyBorder="1" applyAlignment="1">
      <alignment horizontal="center" vertical="center"/>
    </xf>
    <xf numFmtId="0" fontId="8" fillId="0" borderId="64" xfId="0" applyNumberFormat="1" applyFont="1" applyBorder="1" applyAlignment="1">
      <alignment horizontal="center" vertical="center"/>
    </xf>
    <xf numFmtId="0" fontId="0" fillId="0" borderId="49" xfId="0" applyNumberFormat="1" applyBorder="1">
      <alignment vertical="center"/>
    </xf>
    <xf numFmtId="0" fontId="0" fillId="0" borderId="0" xfId="0" applyNumberFormat="1" applyFont="1" applyFill="1" applyBorder="1" applyAlignment="1" applyProtection="1">
      <alignment vertical="center"/>
    </xf>
    <xf numFmtId="3" fontId="8" fillId="0" borderId="46" xfId="0" applyNumberFormat="1" applyFont="1" applyBorder="1" applyAlignment="1">
      <alignment horizontal="center" vertical="center"/>
    </xf>
    <xf numFmtId="0" fontId="0" fillId="0" borderId="58" xfId="0" applyNumberFormat="1" applyBorder="1">
      <alignment vertical="center"/>
    </xf>
    <xf numFmtId="0" fontId="0" fillId="0" borderId="0" xfId="0" quotePrefix="1">
      <alignment vertical="center"/>
    </xf>
    <xf numFmtId="0" fontId="0" fillId="0" borderId="34" xfId="0" quotePrefix="1" applyNumberFormat="1" applyBorder="1" applyAlignment="1">
      <alignment horizontal="center" vertical="center"/>
    </xf>
    <xf numFmtId="0" fontId="0" fillId="0" borderId="9" xfId="0" quotePrefix="1" applyNumberFormat="1" applyBorder="1" applyAlignment="1">
      <alignment horizontal="center" vertical="center"/>
    </xf>
    <xf numFmtId="0" fontId="0" fillId="0" borderId="14" xfId="0" quotePrefix="1" applyNumberFormat="1" applyBorder="1" applyAlignment="1">
      <alignment horizontal="center" vertical="center"/>
    </xf>
    <xf numFmtId="0" fontId="0" fillId="0" borderId="34" xfId="0" quotePrefix="1" applyNumberFormat="1" applyBorder="1" applyAlignment="1">
      <alignment horizontal="left" vertical="center"/>
    </xf>
    <xf numFmtId="15" fontId="0" fillId="0" borderId="34" xfId="0" quotePrefix="1" applyNumberFormat="1" applyBorder="1">
      <alignment vertical="center"/>
    </xf>
    <xf numFmtId="15" fontId="0" fillId="0" borderId="9" xfId="0" quotePrefix="1" applyNumberFormat="1" applyBorder="1">
      <alignment vertical="center"/>
    </xf>
    <xf numFmtId="0" fontId="0" fillId="0" borderId="9" xfId="0" quotePrefix="1" applyNumberFormat="1" applyBorder="1" applyAlignment="1">
      <alignment horizontal="left" vertical="center"/>
    </xf>
    <xf numFmtId="0" fontId="0" fillId="0" borderId="14" xfId="0" quotePrefix="1" applyNumberFormat="1" applyBorder="1" applyAlignment="1">
      <alignment horizontal="left" vertical="center"/>
    </xf>
    <xf numFmtId="15" fontId="0" fillId="0" borderId="14" xfId="0" quotePrefix="1" applyNumberFormat="1" applyBorder="1">
      <alignment vertical="center"/>
    </xf>
    <xf numFmtId="0" fontId="2" fillId="2" borderId="2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28" xfId="0" applyNumberFormat="1" applyFont="1" applyFill="1" applyBorder="1" applyAlignment="1">
      <alignment horizontal="center" vertical="center"/>
    </xf>
    <xf numFmtId="0" fontId="2" fillId="2" borderId="30" xfId="0" applyNumberFormat="1" applyFont="1" applyFill="1" applyBorder="1" applyAlignment="1">
      <alignment horizontal="center" vertical="center"/>
    </xf>
    <xf numFmtId="0" fontId="2" fillId="2" borderId="37" xfId="0" applyNumberFormat="1" applyFont="1" applyFill="1" applyBorder="1" applyAlignment="1">
      <alignment horizontal="center" vertical="center"/>
    </xf>
    <xf numFmtId="0" fontId="2" fillId="2" borderId="38" xfId="0" applyNumberFormat="1" applyFont="1" applyFill="1" applyBorder="1" applyAlignment="1">
      <alignment horizontal="center" vertical="center"/>
    </xf>
    <xf numFmtId="0" fontId="2" fillId="2" borderId="54" xfId="0" applyNumberFormat="1" applyFont="1" applyFill="1" applyBorder="1" applyAlignment="1">
      <alignment horizontal="center" vertical="center"/>
    </xf>
    <xf numFmtId="0" fontId="2" fillId="2" borderId="19" xfId="0" applyNumberFormat="1" applyFont="1" applyFill="1" applyBorder="1" applyAlignment="1">
      <alignment horizontal="center" vertical="center"/>
    </xf>
    <xf numFmtId="0" fontId="2" fillId="2" borderId="57" xfId="0" applyNumberFormat="1" applyFont="1" applyFill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>
      <alignment vertical="center"/>
    </xf>
    <xf numFmtId="0" fontId="2" fillId="2" borderId="27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34" xfId="0" applyNumberFormat="1" applyFont="1" applyFill="1" applyBorder="1" applyAlignment="1">
      <alignment horizontal="center" vertical="center"/>
    </xf>
    <xf numFmtId="0" fontId="2" fillId="2" borderId="3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26" xfId="0" applyNumberFormat="1" applyFont="1" applyBorder="1" applyAlignment="1">
      <alignment horizontal="center" vertical="center"/>
    </xf>
    <xf numFmtId="0" fontId="2" fillId="0" borderId="27" xfId="0" applyNumberFormat="1" applyFont="1" applyBorder="1" applyAlignment="1">
      <alignment horizontal="center" vertical="center"/>
    </xf>
    <xf numFmtId="0" fontId="2" fillId="0" borderId="28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0" fillId="0" borderId="16" xfId="0" applyNumberFormat="1" applyBorder="1" applyAlignment="1">
      <alignment horizontal="center" vertical="center"/>
    </xf>
    <xf numFmtId="0" fontId="0" fillId="0" borderId="21" xfId="0" applyNumberForma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0" fillId="0" borderId="17" xfId="0" applyNumberFormat="1" applyBorder="1" applyAlignment="1">
      <alignment horizontal="left" vertical="center"/>
    </xf>
    <xf numFmtId="0" fontId="0" fillId="0" borderId="22" xfId="0" applyNumberFormat="1" applyBorder="1" applyAlignment="1">
      <alignment horizontal="left" vertical="center"/>
    </xf>
    <xf numFmtId="0" fontId="0" fillId="0" borderId="18" xfId="0" applyNumberFormat="1" applyBorder="1" applyAlignment="1">
      <alignment horizontal="center" vertical="center"/>
    </xf>
    <xf numFmtId="0" fontId="0" fillId="0" borderId="23" xfId="0" applyNumberFormat="1" applyBorder="1" applyAlignment="1">
      <alignment horizontal="center" vertical="center"/>
    </xf>
    <xf numFmtId="0" fontId="0" fillId="0" borderId="19" xfId="0" applyNumberFormat="1" applyBorder="1" applyAlignment="1">
      <alignment horizontal="center" vertical="center"/>
    </xf>
    <xf numFmtId="0" fontId="0" fillId="0" borderId="24" xfId="0" applyNumberFormat="1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  <xf numFmtId="0" fontId="0" fillId="0" borderId="25" xfId="0" applyNumberFormat="1" applyBorder="1" applyAlignment="1">
      <alignment horizontal="center" vertical="center"/>
    </xf>
    <xf numFmtId="0" fontId="0" fillId="0" borderId="33" xfId="0" applyNumberFormat="1" applyBorder="1" applyAlignment="1">
      <alignment horizontal="center" vertical="center"/>
    </xf>
    <xf numFmtId="0" fontId="0" fillId="0" borderId="29" xfId="0" applyNumberFormat="1" applyBorder="1" applyAlignment="1">
      <alignment horizontal="center" vertical="center"/>
    </xf>
    <xf numFmtId="0" fontId="0" fillId="0" borderId="31" xfId="0" applyNumberFormat="1" applyBorder="1" applyAlignment="1">
      <alignment horizontal="center" vertical="center"/>
    </xf>
    <xf numFmtId="0" fontId="0" fillId="0" borderId="34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0" fillId="0" borderId="35" xfId="0" applyNumberFormat="1" applyBorder="1" applyAlignment="1">
      <alignment horizontal="center" vertical="center"/>
    </xf>
    <xf numFmtId="0" fontId="0" fillId="0" borderId="30" xfId="0" applyNumberFormat="1" applyBorder="1" applyAlignment="1">
      <alignment horizontal="center" vertical="center"/>
    </xf>
    <xf numFmtId="0" fontId="0" fillId="0" borderId="32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3"/>
  <sheetViews>
    <sheetView tabSelected="1" topLeftCell="A9" workbookViewId="0">
      <selection activeCell="E58" sqref="E58"/>
    </sheetView>
  </sheetViews>
  <sheetFormatPr defaultColWidth="9.140625" defaultRowHeight="15"/>
  <cols>
    <col min="1" max="1" width="3.7109375" customWidth="1"/>
    <col min="2" max="2" width="6.140625" customWidth="1"/>
    <col min="3" max="3" width="17.28515625" customWidth="1"/>
    <col min="4" max="4" width="12.140625" customWidth="1"/>
    <col min="5" max="5" width="12.42578125" customWidth="1"/>
    <col min="6" max="6" width="14.5703125"/>
    <col min="7" max="7" width="12.5703125" customWidth="1"/>
    <col min="8" max="8" width="12.28515625" customWidth="1"/>
    <col min="10" max="10" width="18.28515625" customWidth="1"/>
  </cols>
  <sheetData>
    <row r="1" spans="1:16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</row>
    <row r="2" spans="1:16">
      <c r="A2" s="54"/>
      <c r="B2" s="54"/>
      <c r="C2" s="54"/>
      <c r="D2" s="54"/>
      <c r="E2" s="54"/>
      <c r="F2" s="54"/>
      <c r="G2" s="54"/>
      <c r="H2" s="54"/>
      <c r="I2" s="54"/>
      <c r="J2" s="54"/>
    </row>
    <row r="3" spans="1:16">
      <c r="A3" s="54" t="s">
        <v>1</v>
      </c>
      <c r="B3" s="54" t="s">
        <v>2</v>
      </c>
      <c r="C3" s="54"/>
      <c r="D3" s="54"/>
      <c r="E3" s="54"/>
      <c r="F3" s="54"/>
      <c r="G3" s="54"/>
      <c r="H3" s="54"/>
      <c r="I3" s="54"/>
      <c r="J3" s="54"/>
    </row>
    <row r="4" spans="1:16">
      <c r="A4" s="54"/>
      <c r="B4" s="54"/>
      <c r="C4" s="54"/>
      <c r="D4" s="54"/>
      <c r="E4" s="54"/>
      <c r="F4" s="54"/>
      <c r="G4" s="54"/>
      <c r="H4" s="54"/>
      <c r="I4" s="54"/>
      <c r="J4" s="54"/>
    </row>
    <row r="5" spans="1:16">
      <c r="A5" s="54"/>
      <c r="B5" s="142" t="s">
        <v>3</v>
      </c>
      <c r="C5" s="139" t="s">
        <v>4</v>
      </c>
      <c r="D5" s="139" t="s">
        <v>5</v>
      </c>
      <c r="E5" s="139"/>
      <c r="F5" s="139"/>
      <c r="G5" s="139" t="s">
        <v>6</v>
      </c>
      <c r="H5" s="139"/>
      <c r="I5" s="139"/>
      <c r="J5" s="145" t="s">
        <v>7</v>
      </c>
    </row>
    <row r="6" spans="1:16">
      <c r="A6" s="54"/>
      <c r="B6" s="143"/>
      <c r="C6" s="144"/>
      <c r="D6" s="56" t="s">
        <v>8</v>
      </c>
      <c r="E6" s="56" t="s">
        <v>9</v>
      </c>
      <c r="F6" s="56" t="s">
        <v>10</v>
      </c>
      <c r="G6" s="56" t="s">
        <v>8</v>
      </c>
      <c r="H6" s="56" t="s">
        <v>9</v>
      </c>
      <c r="I6" s="56" t="s">
        <v>10</v>
      </c>
      <c r="J6" s="146"/>
    </row>
    <row r="7" spans="1:16">
      <c r="A7" s="54"/>
      <c r="B7" s="41">
        <v>1</v>
      </c>
      <c r="C7" s="42">
        <v>2</v>
      </c>
      <c r="D7" s="42">
        <v>3</v>
      </c>
      <c r="E7" s="42">
        <v>4</v>
      </c>
      <c r="F7" s="42">
        <v>5</v>
      </c>
      <c r="G7" s="42">
        <v>6</v>
      </c>
      <c r="H7" s="42">
        <v>7</v>
      </c>
      <c r="I7" s="42">
        <v>8</v>
      </c>
      <c r="J7" s="53">
        <v>9</v>
      </c>
      <c r="N7" t="s">
        <v>10</v>
      </c>
      <c r="O7" t="s">
        <v>11</v>
      </c>
      <c r="P7" t="s">
        <v>12</v>
      </c>
    </row>
    <row r="8" spans="1:16" ht="15.75">
      <c r="B8" s="108">
        <v>1</v>
      </c>
      <c r="C8" s="91" t="s">
        <v>13</v>
      </c>
      <c r="D8" s="91">
        <v>87</v>
      </c>
      <c r="E8" s="88">
        <f>F8-D8</f>
        <v>26</v>
      </c>
      <c r="F8" s="109">
        <v>113</v>
      </c>
      <c r="G8" s="89">
        <v>160</v>
      </c>
      <c r="H8" s="90">
        <v>173</v>
      </c>
      <c r="I8" s="124">
        <f>G8+H8</f>
        <v>333</v>
      </c>
      <c r="J8" s="125"/>
      <c r="N8" s="126">
        <v>2.2000000000000002</v>
      </c>
      <c r="O8">
        <f>100-P8</f>
        <v>81.599999999999994</v>
      </c>
      <c r="P8">
        <v>18.399999999999999</v>
      </c>
    </row>
    <row r="9" spans="1:16" ht="15.75">
      <c r="B9" s="110">
        <v>2</v>
      </c>
      <c r="C9" s="111" t="s">
        <v>14</v>
      </c>
      <c r="D9" s="91">
        <v>52</v>
      </c>
      <c r="E9" s="88">
        <f t="shared" ref="E9:E48" si="0">F9-D9</f>
        <v>9</v>
      </c>
      <c r="F9" s="112">
        <v>61</v>
      </c>
      <c r="G9" s="113">
        <v>102</v>
      </c>
      <c r="H9" s="78">
        <v>102</v>
      </c>
      <c r="I9" s="112">
        <f t="shared" ref="I9:I11" si="1">SUM(G9:H9)</f>
        <v>204</v>
      </c>
      <c r="J9" s="81"/>
      <c r="N9">
        <v>1.4</v>
      </c>
      <c r="O9">
        <f t="shared" ref="O9:O48" si="2">100-P9</f>
        <v>79.099999999999994</v>
      </c>
      <c r="P9">
        <v>20.9</v>
      </c>
    </row>
    <row r="10" spans="1:16" ht="15.75">
      <c r="B10" s="110">
        <v>3</v>
      </c>
      <c r="C10" s="111" t="s">
        <v>15</v>
      </c>
      <c r="D10" s="91">
        <v>41</v>
      </c>
      <c r="E10" s="88">
        <f t="shared" si="0"/>
        <v>6</v>
      </c>
      <c r="F10" s="112">
        <v>47</v>
      </c>
      <c r="G10" s="65">
        <v>122</v>
      </c>
      <c r="H10" s="78">
        <v>111</v>
      </c>
      <c r="I10" s="112">
        <f t="shared" si="1"/>
        <v>233</v>
      </c>
      <c r="J10" s="81"/>
      <c r="N10">
        <v>1.07</v>
      </c>
      <c r="O10">
        <f t="shared" si="2"/>
        <v>80.650000000000006</v>
      </c>
      <c r="P10">
        <v>19.350000000000001</v>
      </c>
    </row>
    <row r="11" spans="1:16" ht="15.75">
      <c r="B11" s="110">
        <v>4</v>
      </c>
      <c r="C11" s="111" t="s">
        <v>16</v>
      </c>
      <c r="D11" s="91">
        <v>97</v>
      </c>
      <c r="E11" s="88">
        <f t="shared" si="0"/>
        <v>50</v>
      </c>
      <c r="F11" s="112">
        <v>147</v>
      </c>
      <c r="G11" s="114">
        <v>230</v>
      </c>
      <c r="H11" s="94">
        <v>230</v>
      </c>
      <c r="I11" s="112">
        <f t="shared" si="1"/>
        <v>460</v>
      </c>
      <c r="J11" s="81"/>
      <c r="N11">
        <v>2.66</v>
      </c>
      <c r="O11">
        <f t="shared" si="2"/>
        <v>74.7</v>
      </c>
      <c r="P11">
        <v>25.3</v>
      </c>
    </row>
    <row r="12" spans="1:16" ht="15.75">
      <c r="B12" s="110">
        <v>5</v>
      </c>
      <c r="C12" s="111" t="s">
        <v>17</v>
      </c>
      <c r="D12" s="91">
        <v>83</v>
      </c>
      <c r="E12" s="88">
        <f t="shared" si="0"/>
        <v>118</v>
      </c>
      <c r="F12" s="112">
        <v>201</v>
      </c>
      <c r="G12" s="65">
        <v>318</v>
      </c>
      <c r="H12" s="78">
        <v>287</v>
      </c>
      <c r="I12" s="124">
        <f>G12+H12</f>
        <v>605</v>
      </c>
      <c r="J12" s="81"/>
      <c r="N12">
        <v>3.06</v>
      </c>
      <c r="O12">
        <f t="shared" si="2"/>
        <v>56.5</v>
      </c>
      <c r="P12">
        <v>43.5</v>
      </c>
    </row>
    <row r="13" spans="1:16" ht="15.75">
      <c r="B13" s="110">
        <v>6</v>
      </c>
      <c r="C13" s="111" t="s">
        <v>18</v>
      </c>
      <c r="D13" s="91">
        <v>166</v>
      </c>
      <c r="E13" s="88">
        <f t="shared" si="0"/>
        <v>37</v>
      </c>
      <c r="F13" s="112">
        <v>203</v>
      </c>
      <c r="G13" s="114">
        <v>307</v>
      </c>
      <c r="H13" s="94">
        <v>262</v>
      </c>
      <c r="I13" s="112">
        <f t="shared" ref="I13:I15" si="3">SUM(G13:H13)</f>
        <v>569</v>
      </c>
      <c r="J13" s="81"/>
      <c r="N13">
        <v>3.87</v>
      </c>
      <c r="O13">
        <f t="shared" si="2"/>
        <v>88.84</v>
      </c>
      <c r="P13">
        <v>11.16</v>
      </c>
    </row>
    <row r="14" spans="1:16" ht="15.75">
      <c r="B14" s="110">
        <v>7</v>
      </c>
      <c r="C14" s="111" t="s">
        <v>19</v>
      </c>
      <c r="D14" s="91">
        <v>56</v>
      </c>
      <c r="E14" s="88">
        <f t="shared" si="0"/>
        <v>13</v>
      </c>
      <c r="F14" s="112">
        <v>69</v>
      </c>
      <c r="G14" s="114">
        <v>118</v>
      </c>
      <c r="H14" s="94">
        <v>117</v>
      </c>
      <c r="I14" s="112">
        <f t="shared" si="3"/>
        <v>235</v>
      </c>
      <c r="J14" s="81"/>
      <c r="N14" s="126">
        <v>1.36</v>
      </c>
      <c r="O14">
        <f t="shared" si="2"/>
        <v>87.35</v>
      </c>
      <c r="P14">
        <v>12.65</v>
      </c>
    </row>
    <row r="15" spans="1:16" ht="15.75">
      <c r="B15" s="110">
        <v>8</v>
      </c>
      <c r="C15" s="111" t="s">
        <v>20</v>
      </c>
      <c r="D15" s="91">
        <v>158</v>
      </c>
      <c r="E15" s="88">
        <f t="shared" si="0"/>
        <v>45</v>
      </c>
      <c r="F15" s="112">
        <v>203</v>
      </c>
      <c r="G15" s="114">
        <v>329</v>
      </c>
      <c r="H15" s="94">
        <v>336</v>
      </c>
      <c r="I15" s="112">
        <f t="shared" si="3"/>
        <v>665</v>
      </c>
      <c r="J15" s="81"/>
      <c r="N15">
        <v>3.61</v>
      </c>
      <c r="O15">
        <f t="shared" si="2"/>
        <v>90.44</v>
      </c>
      <c r="P15">
        <v>9.56</v>
      </c>
    </row>
    <row r="16" spans="1:16" ht="15.75">
      <c r="B16" s="110">
        <v>9</v>
      </c>
      <c r="C16" s="111" t="s">
        <v>21</v>
      </c>
      <c r="D16" s="91">
        <v>57</v>
      </c>
      <c r="E16" s="88">
        <f t="shared" si="0"/>
        <v>12</v>
      </c>
      <c r="F16" s="112">
        <v>69</v>
      </c>
      <c r="G16" s="113">
        <v>202</v>
      </c>
      <c r="H16" s="78">
        <v>267</v>
      </c>
      <c r="I16" s="124">
        <f>G16+H16</f>
        <v>469</v>
      </c>
      <c r="J16" s="81"/>
      <c r="N16">
        <v>3.41</v>
      </c>
      <c r="O16">
        <f t="shared" si="2"/>
        <v>88.33</v>
      </c>
      <c r="P16">
        <v>11.67</v>
      </c>
    </row>
    <row r="17" spans="2:16" ht="15.75">
      <c r="B17" s="110">
        <v>10</v>
      </c>
      <c r="C17" s="111" t="s">
        <v>22</v>
      </c>
      <c r="D17" s="91">
        <v>144</v>
      </c>
      <c r="E17" s="88">
        <f t="shared" si="0"/>
        <v>65</v>
      </c>
      <c r="F17" s="112">
        <v>209</v>
      </c>
      <c r="G17" s="113">
        <v>290</v>
      </c>
      <c r="H17" s="78">
        <v>277</v>
      </c>
      <c r="I17" s="124">
        <f>G17+H17</f>
        <v>567</v>
      </c>
      <c r="J17" s="81"/>
      <c r="N17">
        <v>3.34</v>
      </c>
      <c r="O17">
        <f t="shared" si="2"/>
        <v>87.6</v>
      </c>
      <c r="P17">
        <v>12.4</v>
      </c>
    </row>
    <row r="18" spans="2:16" ht="15.75">
      <c r="B18" s="110">
        <v>11</v>
      </c>
      <c r="C18" s="111" t="s">
        <v>23</v>
      </c>
      <c r="D18" s="91">
        <v>116</v>
      </c>
      <c r="E18" s="88">
        <f t="shared" si="0"/>
        <v>42</v>
      </c>
      <c r="F18" s="115">
        <v>158</v>
      </c>
      <c r="G18" s="65">
        <v>257</v>
      </c>
      <c r="H18" s="78">
        <v>249</v>
      </c>
      <c r="I18" s="112">
        <f t="shared" ref="I18:I22" si="4">SUM(G18:H18)</f>
        <v>506</v>
      </c>
      <c r="J18" s="81"/>
      <c r="N18">
        <v>2.9</v>
      </c>
      <c r="O18">
        <f t="shared" si="2"/>
        <v>82.15</v>
      </c>
      <c r="P18">
        <v>17.850000000000001</v>
      </c>
    </row>
    <row r="19" spans="2:16" ht="15.75">
      <c r="B19" s="110">
        <v>12</v>
      </c>
      <c r="C19" s="111" t="s">
        <v>24</v>
      </c>
      <c r="D19" s="91">
        <v>65</v>
      </c>
      <c r="E19" s="88">
        <f t="shared" si="0"/>
        <v>11</v>
      </c>
      <c r="F19" s="115">
        <v>76</v>
      </c>
      <c r="G19" s="65">
        <v>115</v>
      </c>
      <c r="H19" s="78">
        <v>92</v>
      </c>
      <c r="I19" s="124">
        <f>G19+H19</f>
        <v>207</v>
      </c>
      <c r="J19" s="81"/>
      <c r="N19">
        <v>1.48</v>
      </c>
      <c r="O19">
        <f t="shared" si="2"/>
        <v>89.54</v>
      </c>
      <c r="P19">
        <v>10.46</v>
      </c>
    </row>
    <row r="20" spans="2:16" ht="15.75">
      <c r="B20" s="110">
        <v>13</v>
      </c>
      <c r="C20" s="111" t="s">
        <v>25</v>
      </c>
      <c r="D20" s="91">
        <v>35</v>
      </c>
      <c r="E20" s="88">
        <f t="shared" si="0"/>
        <v>32</v>
      </c>
      <c r="F20" s="112">
        <v>67</v>
      </c>
      <c r="G20" s="114">
        <v>98</v>
      </c>
      <c r="H20" s="94">
        <v>107</v>
      </c>
      <c r="I20" s="112">
        <f t="shared" si="4"/>
        <v>205</v>
      </c>
      <c r="J20" s="81"/>
      <c r="N20">
        <v>1.85</v>
      </c>
      <c r="O20">
        <f t="shared" si="2"/>
        <v>81.31</v>
      </c>
      <c r="P20">
        <v>18.690000000000001</v>
      </c>
    </row>
    <row r="21" spans="2:16" ht="15.75">
      <c r="B21" s="110">
        <v>14</v>
      </c>
      <c r="C21" s="111" t="s">
        <v>26</v>
      </c>
      <c r="D21" s="91">
        <v>69</v>
      </c>
      <c r="E21" s="88">
        <f t="shared" si="0"/>
        <v>41</v>
      </c>
      <c r="F21" s="112">
        <v>110</v>
      </c>
      <c r="G21" s="65">
        <v>172</v>
      </c>
      <c r="H21" s="78">
        <v>160</v>
      </c>
      <c r="I21" s="124">
        <f>G21+H21</f>
        <v>332</v>
      </c>
      <c r="J21" s="81"/>
      <c r="N21">
        <v>1.9</v>
      </c>
      <c r="O21">
        <f t="shared" si="2"/>
        <v>80.91</v>
      </c>
      <c r="P21">
        <v>19.09</v>
      </c>
    </row>
    <row r="22" spans="2:16" ht="15.75">
      <c r="B22" s="110">
        <v>15</v>
      </c>
      <c r="C22" s="111" t="s">
        <v>27</v>
      </c>
      <c r="D22" s="91">
        <v>57</v>
      </c>
      <c r="E22" s="88">
        <f t="shared" si="0"/>
        <v>27</v>
      </c>
      <c r="F22" s="112">
        <v>84</v>
      </c>
      <c r="G22" s="114">
        <v>164</v>
      </c>
      <c r="H22" s="94">
        <v>109</v>
      </c>
      <c r="I22" s="112">
        <f t="shared" si="4"/>
        <v>273</v>
      </c>
      <c r="J22" s="81"/>
      <c r="N22">
        <v>1.64</v>
      </c>
      <c r="O22">
        <f t="shared" si="2"/>
        <v>70.53</v>
      </c>
      <c r="P22">
        <v>29.47</v>
      </c>
    </row>
    <row r="23" spans="2:16" ht="15.75">
      <c r="B23" s="110">
        <v>16</v>
      </c>
      <c r="C23" s="111" t="s">
        <v>28</v>
      </c>
      <c r="D23" s="91">
        <v>163</v>
      </c>
      <c r="E23" s="88">
        <f t="shared" si="0"/>
        <v>53</v>
      </c>
      <c r="F23" s="112">
        <v>216</v>
      </c>
      <c r="G23" s="65">
        <v>415</v>
      </c>
      <c r="H23" s="78">
        <v>411</v>
      </c>
      <c r="I23" s="124">
        <f>G23+H23</f>
        <v>826</v>
      </c>
      <c r="J23" s="81"/>
      <c r="N23">
        <v>3.7</v>
      </c>
      <c r="O23">
        <f t="shared" si="2"/>
        <v>90.19</v>
      </c>
      <c r="P23">
        <v>9.81</v>
      </c>
    </row>
    <row r="24" spans="2:16" ht="15.75">
      <c r="B24" s="110">
        <v>17</v>
      </c>
      <c r="C24" s="111" t="s">
        <v>29</v>
      </c>
      <c r="D24" s="91">
        <v>143</v>
      </c>
      <c r="E24" s="88">
        <f t="shared" si="0"/>
        <v>24</v>
      </c>
      <c r="F24" s="112">
        <v>167</v>
      </c>
      <c r="G24" s="65">
        <v>426</v>
      </c>
      <c r="H24" s="78">
        <v>336</v>
      </c>
      <c r="I24" s="124">
        <f>G24+H24</f>
        <v>762</v>
      </c>
      <c r="J24" s="81"/>
      <c r="N24">
        <v>4.79</v>
      </c>
      <c r="O24">
        <f t="shared" si="2"/>
        <v>83.4</v>
      </c>
      <c r="P24">
        <v>16.600000000000001</v>
      </c>
    </row>
    <row r="25" spans="2:16" ht="15.75">
      <c r="B25" s="110">
        <v>18</v>
      </c>
      <c r="C25" s="111" t="s">
        <v>30</v>
      </c>
      <c r="D25" s="91">
        <v>84</v>
      </c>
      <c r="E25" s="88">
        <f t="shared" si="0"/>
        <v>21</v>
      </c>
      <c r="F25" s="112">
        <v>105</v>
      </c>
      <c r="G25" s="114">
        <v>178</v>
      </c>
      <c r="H25" s="94">
        <v>154</v>
      </c>
      <c r="I25" s="112">
        <f t="shared" ref="I25:I30" si="5">SUM(G25:H25)</f>
        <v>332</v>
      </c>
      <c r="J25" s="81"/>
      <c r="N25">
        <v>2</v>
      </c>
      <c r="O25">
        <f t="shared" si="2"/>
        <v>86.21</v>
      </c>
      <c r="P25">
        <v>13.79</v>
      </c>
    </row>
    <row r="26" spans="2:16" ht="15.75">
      <c r="B26" s="110">
        <v>19</v>
      </c>
      <c r="C26" s="111" t="s">
        <v>31</v>
      </c>
      <c r="D26" s="91">
        <v>92</v>
      </c>
      <c r="E26" s="88">
        <f t="shared" si="0"/>
        <v>37</v>
      </c>
      <c r="F26" s="112">
        <v>129</v>
      </c>
      <c r="G26" s="113">
        <v>146</v>
      </c>
      <c r="H26" s="78">
        <v>151</v>
      </c>
      <c r="I26" s="112">
        <f t="shared" si="5"/>
        <v>297</v>
      </c>
      <c r="J26" s="81"/>
      <c r="N26">
        <v>2.58</v>
      </c>
      <c r="O26">
        <f t="shared" si="2"/>
        <v>82.56</v>
      </c>
      <c r="P26">
        <v>17.440000000000001</v>
      </c>
    </row>
    <row r="27" spans="2:16" ht="15.75">
      <c r="B27" s="110">
        <v>20</v>
      </c>
      <c r="C27" s="111" t="s">
        <v>32</v>
      </c>
      <c r="D27" s="91">
        <v>133</v>
      </c>
      <c r="E27" s="88">
        <f t="shared" si="0"/>
        <v>3</v>
      </c>
      <c r="F27" s="115">
        <v>136</v>
      </c>
      <c r="G27" s="65">
        <v>258</v>
      </c>
      <c r="H27" s="78">
        <v>249</v>
      </c>
      <c r="I27" s="124">
        <f>G27+H27</f>
        <v>507</v>
      </c>
      <c r="J27" s="81"/>
      <c r="N27">
        <v>3.37</v>
      </c>
      <c r="O27">
        <f t="shared" si="2"/>
        <v>85.65</v>
      </c>
      <c r="P27">
        <v>14.35</v>
      </c>
    </row>
    <row r="28" spans="2:16" ht="15.75">
      <c r="B28" s="110">
        <v>21</v>
      </c>
      <c r="C28" s="111" t="s">
        <v>33</v>
      </c>
      <c r="D28" s="91">
        <v>114</v>
      </c>
      <c r="E28" s="88">
        <f t="shared" si="0"/>
        <v>32</v>
      </c>
      <c r="F28" s="112">
        <v>146</v>
      </c>
      <c r="G28" s="114">
        <v>256</v>
      </c>
      <c r="H28" s="94">
        <v>228</v>
      </c>
      <c r="I28" s="124">
        <f>G28+H28</f>
        <v>484</v>
      </c>
      <c r="J28" s="81"/>
      <c r="N28">
        <v>2.83</v>
      </c>
      <c r="O28">
        <f t="shared" si="2"/>
        <v>82.93</v>
      </c>
      <c r="P28">
        <v>17.07</v>
      </c>
    </row>
    <row r="29" spans="2:16" ht="15.75">
      <c r="B29" s="110">
        <v>22</v>
      </c>
      <c r="C29" s="111" t="s">
        <v>34</v>
      </c>
      <c r="D29" s="91">
        <v>75</v>
      </c>
      <c r="E29" s="88">
        <f t="shared" si="0"/>
        <v>23</v>
      </c>
      <c r="F29" s="112">
        <v>98</v>
      </c>
      <c r="G29" s="114">
        <v>181</v>
      </c>
      <c r="H29" s="94">
        <v>152</v>
      </c>
      <c r="I29" s="112">
        <f t="shared" si="5"/>
        <v>333</v>
      </c>
      <c r="J29" s="81"/>
      <c r="N29">
        <v>1.69</v>
      </c>
      <c r="O29">
        <f t="shared" si="2"/>
        <v>89.8</v>
      </c>
      <c r="P29">
        <v>10.199999999999999</v>
      </c>
    </row>
    <row r="30" spans="2:16" ht="15.75">
      <c r="B30" s="110">
        <v>23</v>
      </c>
      <c r="C30" s="111" t="s">
        <v>35</v>
      </c>
      <c r="D30" s="91">
        <v>91</v>
      </c>
      <c r="E30" s="88">
        <f t="shared" si="0"/>
        <v>34</v>
      </c>
      <c r="F30" s="112">
        <v>125</v>
      </c>
      <c r="G30" s="114">
        <v>207</v>
      </c>
      <c r="H30" s="94">
        <v>192</v>
      </c>
      <c r="I30" s="112">
        <f t="shared" si="5"/>
        <v>399</v>
      </c>
      <c r="J30" s="81"/>
      <c r="N30">
        <v>2.3199999999999998</v>
      </c>
      <c r="O30">
        <f t="shared" si="2"/>
        <v>80.599999999999994</v>
      </c>
      <c r="P30">
        <v>19.399999999999999</v>
      </c>
    </row>
    <row r="31" spans="2:16" ht="15.75">
      <c r="B31" s="110">
        <v>24</v>
      </c>
      <c r="C31" s="111" t="s">
        <v>36</v>
      </c>
      <c r="D31" s="91">
        <v>222</v>
      </c>
      <c r="E31" s="88">
        <f t="shared" si="0"/>
        <v>5</v>
      </c>
      <c r="F31" s="115">
        <v>227</v>
      </c>
      <c r="G31" s="65">
        <v>428</v>
      </c>
      <c r="H31" s="78">
        <v>356</v>
      </c>
      <c r="I31" s="124">
        <f>G31+H31</f>
        <v>784</v>
      </c>
      <c r="J31" s="81"/>
      <c r="N31">
        <v>5.0999999999999996</v>
      </c>
      <c r="O31">
        <f t="shared" si="2"/>
        <v>89.16</v>
      </c>
      <c r="P31">
        <v>10.84</v>
      </c>
    </row>
    <row r="32" spans="2:16" ht="15.75">
      <c r="B32" s="110">
        <v>25</v>
      </c>
      <c r="C32" s="111" t="s">
        <v>37</v>
      </c>
      <c r="D32" s="91">
        <v>130</v>
      </c>
      <c r="E32" s="88">
        <f t="shared" si="0"/>
        <v>17</v>
      </c>
      <c r="F32" s="112">
        <v>147</v>
      </c>
      <c r="G32" s="65">
        <v>250</v>
      </c>
      <c r="H32" s="78">
        <v>240</v>
      </c>
      <c r="I32" s="124">
        <f>G32+H32</f>
        <v>490</v>
      </c>
      <c r="J32" s="81"/>
      <c r="N32">
        <v>3.41</v>
      </c>
      <c r="O32">
        <f t="shared" si="2"/>
        <v>78.75</v>
      </c>
      <c r="P32">
        <v>21.25</v>
      </c>
    </row>
    <row r="33" spans="2:16" ht="15.75">
      <c r="B33" s="110">
        <v>26</v>
      </c>
      <c r="C33" s="111" t="s">
        <v>38</v>
      </c>
      <c r="D33" s="91">
        <v>107</v>
      </c>
      <c r="E33" s="88">
        <f t="shared" si="0"/>
        <v>3</v>
      </c>
      <c r="F33" s="112">
        <v>110</v>
      </c>
      <c r="G33" s="114">
        <v>157</v>
      </c>
      <c r="H33" s="94">
        <v>192</v>
      </c>
      <c r="I33" s="112">
        <f t="shared" ref="I33:I37" si="6">SUM(G33:H33)</f>
        <v>349</v>
      </c>
      <c r="J33" s="81"/>
      <c r="N33">
        <v>2.92</v>
      </c>
      <c r="O33">
        <f t="shared" si="2"/>
        <v>80.48</v>
      </c>
      <c r="P33">
        <v>19.52</v>
      </c>
    </row>
    <row r="34" spans="2:16" ht="15.75">
      <c r="B34" s="110">
        <v>27</v>
      </c>
      <c r="C34" s="111" t="s">
        <v>39</v>
      </c>
      <c r="D34" s="91">
        <v>67</v>
      </c>
      <c r="E34" s="88">
        <f t="shared" si="0"/>
        <v>4</v>
      </c>
      <c r="F34" s="112">
        <v>71</v>
      </c>
      <c r="G34" s="113">
        <v>139</v>
      </c>
      <c r="H34" s="78">
        <v>111</v>
      </c>
      <c r="I34" s="112">
        <f t="shared" si="6"/>
        <v>250</v>
      </c>
      <c r="J34" s="81"/>
      <c r="N34">
        <v>1.62</v>
      </c>
      <c r="O34">
        <f t="shared" si="2"/>
        <v>85.11</v>
      </c>
      <c r="P34">
        <v>14.89</v>
      </c>
    </row>
    <row r="35" spans="2:16" ht="15.75">
      <c r="B35" s="110">
        <v>28</v>
      </c>
      <c r="C35" s="111" t="s">
        <v>40</v>
      </c>
      <c r="D35" s="91">
        <v>60</v>
      </c>
      <c r="E35" s="88">
        <f t="shared" si="0"/>
        <v>8</v>
      </c>
      <c r="F35" s="112">
        <v>68</v>
      </c>
      <c r="G35" s="114">
        <v>132</v>
      </c>
      <c r="H35" s="94">
        <v>98</v>
      </c>
      <c r="I35" s="112">
        <f t="shared" si="6"/>
        <v>230</v>
      </c>
      <c r="J35" s="81"/>
      <c r="N35">
        <v>1.36</v>
      </c>
      <c r="O35">
        <f t="shared" si="2"/>
        <v>91.14</v>
      </c>
      <c r="P35">
        <v>8.86</v>
      </c>
    </row>
    <row r="36" spans="2:16" ht="15.75">
      <c r="B36" s="110">
        <v>29</v>
      </c>
      <c r="C36" s="111" t="s">
        <v>41</v>
      </c>
      <c r="D36" s="91">
        <v>84</v>
      </c>
      <c r="E36" s="88">
        <f t="shared" si="0"/>
        <v>23</v>
      </c>
      <c r="F36" s="115">
        <v>107</v>
      </c>
      <c r="G36" s="65">
        <v>175</v>
      </c>
      <c r="H36" s="78">
        <v>189</v>
      </c>
      <c r="I36" s="112">
        <f t="shared" si="6"/>
        <v>364</v>
      </c>
      <c r="J36" s="81"/>
      <c r="N36">
        <v>2.04</v>
      </c>
      <c r="O36">
        <f t="shared" si="2"/>
        <v>83.9</v>
      </c>
      <c r="P36">
        <v>16.100000000000001</v>
      </c>
    </row>
    <row r="37" spans="2:16" ht="15.75">
      <c r="B37" s="110">
        <v>30</v>
      </c>
      <c r="C37" s="111" t="s">
        <v>42</v>
      </c>
      <c r="D37" s="91">
        <v>112</v>
      </c>
      <c r="E37" s="88">
        <f t="shared" si="0"/>
        <v>42</v>
      </c>
      <c r="F37" s="112">
        <v>154</v>
      </c>
      <c r="G37" s="114">
        <v>306</v>
      </c>
      <c r="H37" s="94">
        <v>298</v>
      </c>
      <c r="I37" s="112">
        <f t="shared" si="6"/>
        <v>604</v>
      </c>
      <c r="J37" s="81"/>
      <c r="N37">
        <v>2.85</v>
      </c>
      <c r="O37">
        <f t="shared" si="2"/>
        <v>80.959999999999994</v>
      </c>
      <c r="P37">
        <v>19.04</v>
      </c>
    </row>
    <row r="38" spans="2:16" ht="15.75">
      <c r="B38" s="110">
        <v>31</v>
      </c>
      <c r="C38" s="111" t="s">
        <v>43</v>
      </c>
      <c r="D38" s="91">
        <v>72</v>
      </c>
      <c r="E38" s="88">
        <f t="shared" si="0"/>
        <v>21</v>
      </c>
      <c r="F38" s="115">
        <v>93</v>
      </c>
      <c r="G38" s="65">
        <v>149</v>
      </c>
      <c r="H38" s="78">
        <v>149</v>
      </c>
      <c r="I38" s="124">
        <f>G38+H38</f>
        <v>298</v>
      </c>
      <c r="J38" s="81"/>
      <c r="N38">
        <v>1.76</v>
      </c>
      <c r="O38">
        <f t="shared" si="2"/>
        <v>84.32</v>
      </c>
      <c r="P38">
        <v>15.68</v>
      </c>
    </row>
    <row r="39" spans="2:16" ht="15.75">
      <c r="B39" s="110">
        <v>32</v>
      </c>
      <c r="C39" s="111" t="s">
        <v>44</v>
      </c>
      <c r="D39" s="91">
        <v>46</v>
      </c>
      <c r="E39" s="88">
        <f t="shared" si="0"/>
        <v>24</v>
      </c>
      <c r="F39" s="112">
        <v>70</v>
      </c>
      <c r="G39" s="114">
        <v>115</v>
      </c>
      <c r="H39" s="94">
        <v>113</v>
      </c>
      <c r="I39" s="112">
        <f t="shared" ref="I39:I48" si="7">SUM(G39:H39)</f>
        <v>228</v>
      </c>
      <c r="J39" s="81"/>
      <c r="N39">
        <v>1.07</v>
      </c>
      <c r="O39">
        <f t="shared" si="2"/>
        <v>85.5</v>
      </c>
      <c r="P39">
        <v>14.5</v>
      </c>
    </row>
    <row r="40" spans="2:16" ht="15.75">
      <c r="B40" s="110">
        <v>33</v>
      </c>
      <c r="C40" s="111" t="s">
        <v>45</v>
      </c>
      <c r="D40" s="91">
        <v>80</v>
      </c>
      <c r="E40" s="88">
        <f t="shared" si="0"/>
        <v>9</v>
      </c>
      <c r="F40" s="112">
        <v>89</v>
      </c>
      <c r="G40" s="114">
        <v>132</v>
      </c>
      <c r="H40" s="94">
        <v>143</v>
      </c>
      <c r="I40" s="112">
        <f t="shared" si="7"/>
        <v>275</v>
      </c>
      <c r="J40" s="81"/>
      <c r="N40">
        <v>1.99</v>
      </c>
      <c r="O40">
        <f t="shared" si="2"/>
        <v>82.61</v>
      </c>
      <c r="P40">
        <v>17.39</v>
      </c>
    </row>
    <row r="41" spans="2:16" ht="15.75">
      <c r="B41" s="110">
        <v>34</v>
      </c>
      <c r="C41" s="111" t="s">
        <v>46</v>
      </c>
      <c r="D41" s="91">
        <v>79</v>
      </c>
      <c r="E41" s="88">
        <f t="shared" si="0"/>
        <v>10</v>
      </c>
      <c r="F41" s="115">
        <v>89</v>
      </c>
      <c r="G41" s="65">
        <v>137</v>
      </c>
      <c r="H41" s="78">
        <v>150</v>
      </c>
      <c r="I41" s="112">
        <f t="shared" si="7"/>
        <v>287</v>
      </c>
      <c r="J41" s="81"/>
      <c r="N41">
        <v>1.87</v>
      </c>
      <c r="O41">
        <f t="shared" si="2"/>
        <v>85.19</v>
      </c>
      <c r="P41">
        <v>14.81</v>
      </c>
    </row>
    <row r="42" spans="2:16" ht="15.75">
      <c r="B42" s="110">
        <v>35</v>
      </c>
      <c r="C42" s="111" t="s">
        <v>47</v>
      </c>
      <c r="D42" s="91">
        <v>85</v>
      </c>
      <c r="E42" s="88">
        <f t="shared" si="0"/>
        <v>43</v>
      </c>
      <c r="F42" s="112">
        <v>128</v>
      </c>
      <c r="G42" s="114">
        <v>248</v>
      </c>
      <c r="H42" s="94">
        <v>217</v>
      </c>
      <c r="I42" s="112">
        <f t="shared" si="7"/>
        <v>465</v>
      </c>
      <c r="J42" s="81"/>
      <c r="N42">
        <v>2.0699999999999998</v>
      </c>
      <c r="O42">
        <f t="shared" si="2"/>
        <v>83.34</v>
      </c>
      <c r="P42">
        <v>16.66</v>
      </c>
    </row>
    <row r="43" spans="2:16" ht="15.75">
      <c r="B43" s="110">
        <v>36</v>
      </c>
      <c r="C43" s="111" t="s">
        <v>48</v>
      </c>
      <c r="D43" s="91">
        <v>47</v>
      </c>
      <c r="E43" s="88">
        <f t="shared" si="0"/>
        <v>14</v>
      </c>
      <c r="F43" s="112">
        <v>61</v>
      </c>
      <c r="G43" s="114">
        <v>94</v>
      </c>
      <c r="H43" s="94">
        <v>96</v>
      </c>
      <c r="I43" s="112">
        <f t="shared" si="7"/>
        <v>190</v>
      </c>
      <c r="J43" s="81"/>
      <c r="N43">
        <v>1.21</v>
      </c>
      <c r="O43">
        <f t="shared" si="2"/>
        <v>80</v>
      </c>
      <c r="P43">
        <v>20</v>
      </c>
    </row>
    <row r="44" spans="2:16" ht="15.75">
      <c r="B44" s="110">
        <v>37</v>
      </c>
      <c r="C44" s="111" t="s">
        <v>49</v>
      </c>
      <c r="D44" s="91">
        <v>88</v>
      </c>
      <c r="E44" s="88">
        <f t="shared" si="0"/>
        <v>27</v>
      </c>
      <c r="F44" s="112">
        <v>115</v>
      </c>
      <c r="G44" s="114">
        <v>188</v>
      </c>
      <c r="H44" s="94">
        <v>179</v>
      </c>
      <c r="I44" s="112">
        <f t="shared" si="7"/>
        <v>367</v>
      </c>
      <c r="J44" s="81"/>
      <c r="N44">
        <v>2.19</v>
      </c>
      <c r="O44">
        <f t="shared" si="2"/>
        <v>82.68</v>
      </c>
      <c r="P44">
        <v>17.32</v>
      </c>
    </row>
    <row r="45" spans="2:16" ht="15.75">
      <c r="B45" s="110">
        <v>38</v>
      </c>
      <c r="C45" s="111" t="s">
        <v>50</v>
      </c>
      <c r="D45" s="91">
        <v>119</v>
      </c>
      <c r="E45" s="88">
        <f t="shared" si="0"/>
        <v>40</v>
      </c>
      <c r="F45" s="112">
        <v>159</v>
      </c>
      <c r="G45" s="114">
        <v>242</v>
      </c>
      <c r="H45" s="94">
        <v>217</v>
      </c>
      <c r="I45" s="112">
        <f t="shared" si="7"/>
        <v>459</v>
      </c>
      <c r="J45" s="81"/>
      <c r="N45">
        <v>2.75</v>
      </c>
      <c r="O45">
        <f t="shared" si="2"/>
        <v>89.31</v>
      </c>
      <c r="P45">
        <v>10.69</v>
      </c>
    </row>
    <row r="46" spans="2:16" ht="15.75">
      <c r="B46" s="110">
        <v>39</v>
      </c>
      <c r="C46" s="111" t="s">
        <v>51</v>
      </c>
      <c r="D46" s="91">
        <v>33</v>
      </c>
      <c r="E46" s="88">
        <f t="shared" si="0"/>
        <v>32</v>
      </c>
      <c r="F46" s="112">
        <v>65</v>
      </c>
      <c r="G46" s="114">
        <v>125</v>
      </c>
      <c r="H46" s="94">
        <v>107</v>
      </c>
      <c r="I46" s="112">
        <f t="shared" si="7"/>
        <v>232</v>
      </c>
      <c r="J46" s="81"/>
      <c r="N46">
        <v>0.76</v>
      </c>
      <c r="O46">
        <f t="shared" si="2"/>
        <v>88.64</v>
      </c>
      <c r="P46">
        <v>11.36</v>
      </c>
    </row>
    <row r="47" spans="2:16" ht="15.75">
      <c r="B47" s="110">
        <v>40</v>
      </c>
      <c r="C47" s="111" t="s">
        <v>52</v>
      </c>
      <c r="D47" s="91">
        <v>101</v>
      </c>
      <c r="E47" s="88">
        <f t="shared" si="0"/>
        <v>35</v>
      </c>
      <c r="F47" s="112">
        <v>136</v>
      </c>
      <c r="G47" s="114">
        <v>178</v>
      </c>
      <c r="H47" s="94">
        <v>204</v>
      </c>
      <c r="I47" s="112">
        <f t="shared" si="7"/>
        <v>382</v>
      </c>
      <c r="J47" s="81"/>
      <c r="N47">
        <v>3.32</v>
      </c>
      <c r="O47">
        <f t="shared" si="2"/>
        <v>88.03</v>
      </c>
      <c r="P47">
        <v>11.97</v>
      </c>
    </row>
    <row r="48" spans="2:16" ht="15.75">
      <c r="B48" s="116">
        <v>41</v>
      </c>
      <c r="C48" s="117" t="s">
        <v>53</v>
      </c>
      <c r="D48" s="91">
        <v>100</v>
      </c>
      <c r="E48" s="88">
        <f t="shared" si="0"/>
        <v>11</v>
      </c>
      <c r="F48" s="118">
        <v>111</v>
      </c>
      <c r="G48" s="119">
        <v>163</v>
      </c>
      <c r="H48" s="120">
        <v>183</v>
      </c>
      <c r="I48" s="112">
        <f t="shared" si="7"/>
        <v>346</v>
      </c>
      <c r="J48" s="83"/>
      <c r="N48">
        <v>2.5099999999999998</v>
      </c>
      <c r="O48">
        <f t="shared" si="2"/>
        <v>83.45</v>
      </c>
      <c r="P48">
        <v>16.55</v>
      </c>
    </row>
    <row r="49" spans="2:12" ht="15.75">
      <c r="B49" s="121"/>
      <c r="C49" s="122"/>
      <c r="D49" s="123">
        <f>SUM(D8:D48)</f>
        <v>3810</v>
      </c>
      <c r="E49" s="123">
        <f>SUM(E8:E48)</f>
        <v>1129</v>
      </c>
      <c r="F49" s="123">
        <f>SUM(D49:E49)</f>
        <v>4939</v>
      </c>
      <c r="G49" s="123">
        <f>SUM(G8:G48)</f>
        <v>8409</v>
      </c>
      <c r="H49" s="123">
        <f>SUM(H8:H48)</f>
        <v>7994</v>
      </c>
      <c r="I49" s="127">
        <f>SUM(I8:I48)</f>
        <v>16403</v>
      </c>
      <c r="J49" s="128"/>
    </row>
    <row r="52" spans="2:12">
      <c r="G52" s="140" t="s">
        <v>54</v>
      </c>
      <c r="H52" s="140"/>
      <c r="I52" s="140"/>
      <c r="J52" s="140"/>
      <c r="K52" s="140"/>
      <c r="L52" s="140"/>
    </row>
    <row r="54" spans="2:12">
      <c r="G54" s="140" t="s">
        <v>55</v>
      </c>
      <c r="H54" s="140"/>
      <c r="I54" s="140"/>
      <c r="J54" s="140"/>
      <c r="K54" s="140"/>
      <c r="L54" s="140"/>
    </row>
    <row r="55" spans="2:12">
      <c r="G55" s="140"/>
      <c r="H55" s="140"/>
      <c r="I55" s="140"/>
      <c r="J55" s="140"/>
      <c r="K55" s="140"/>
      <c r="L55" s="140"/>
    </row>
    <row r="58" spans="2:12">
      <c r="G58" s="141" t="s">
        <v>56</v>
      </c>
      <c r="H58" s="141"/>
      <c r="I58" s="141"/>
      <c r="J58" s="141"/>
      <c r="K58" s="141"/>
      <c r="L58" s="141"/>
    </row>
    <row r="59" spans="2:12">
      <c r="G59" s="140" t="s">
        <v>57</v>
      </c>
      <c r="H59" s="140"/>
      <c r="I59" s="140"/>
      <c r="J59" s="140"/>
      <c r="K59" s="140"/>
      <c r="L59" s="140"/>
    </row>
    <row r="60" spans="2:12">
      <c r="G60" s="140" t="s">
        <v>58</v>
      </c>
      <c r="H60" s="140"/>
      <c r="I60" s="140"/>
      <c r="J60" s="140"/>
      <c r="K60" s="140"/>
      <c r="L60" s="140"/>
    </row>
    <row r="62" spans="2:12">
      <c r="B62" t="s">
        <v>59</v>
      </c>
    </row>
    <row r="63" spans="2:12">
      <c r="B63" s="129" t="s">
        <v>60</v>
      </c>
    </row>
  </sheetData>
  <mergeCells count="11">
    <mergeCell ref="G58:L58"/>
    <mergeCell ref="G59:L59"/>
    <mergeCell ref="G60:L60"/>
    <mergeCell ref="B5:B6"/>
    <mergeCell ref="C5:C6"/>
    <mergeCell ref="J5:J6"/>
    <mergeCell ref="D5:F5"/>
    <mergeCell ref="G5:I5"/>
    <mergeCell ref="G52:L52"/>
    <mergeCell ref="G54:L54"/>
    <mergeCell ref="G55:L55"/>
  </mergeCells>
  <pageMargins left="0.389583333333333" right="0.42847222222222198" top="0.62986111111111098" bottom="1" header="0.389583333333333" footer="0.50763888888888897"/>
  <pageSetup paperSize="5" scale="8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2"/>
  <sheetViews>
    <sheetView topLeftCell="A37" workbookViewId="0">
      <selection activeCell="F53" sqref="F53"/>
    </sheetView>
  </sheetViews>
  <sheetFormatPr defaultColWidth="9.140625" defaultRowHeight="15"/>
  <cols>
    <col min="1" max="1" width="3.85546875" customWidth="1"/>
    <col min="2" max="2" width="6.140625" customWidth="1"/>
    <col min="3" max="3" width="18.140625" customWidth="1"/>
    <col min="8" max="8" width="13.85546875" customWidth="1"/>
    <col min="9" max="9" width="22.7109375" customWidth="1"/>
  </cols>
  <sheetData>
    <row r="1" spans="1:13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spans="1:13">
      <c r="A2" s="54"/>
      <c r="B2" s="54"/>
      <c r="C2" s="54"/>
      <c r="D2" s="54"/>
      <c r="E2" s="54"/>
      <c r="F2" s="54"/>
      <c r="G2" s="54"/>
      <c r="H2" s="54"/>
      <c r="I2" s="54"/>
    </row>
    <row r="3" spans="1:13">
      <c r="A3" s="54" t="s">
        <v>61</v>
      </c>
      <c r="B3" s="54" t="s">
        <v>62</v>
      </c>
      <c r="C3" s="54"/>
      <c r="D3" s="54"/>
      <c r="E3" s="54"/>
      <c r="F3" s="54"/>
      <c r="G3" s="54"/>
      <c r="H3" s="54"/>
      <c r="I3" s="54"/>
    </row>
    <row r="4" spans="1:13">
      <c r="A4" s="54"/>
      <c r="B4" s="54"/>
      <c r="C4" s="54"/>
      <c r="D4" s="54"/>
      <c r="E4" s="54"/>
      <c r="F4" s="54"/>
      <c r="G4" s="54"/>
      <c r="H4" s="54"/>
      <c r="I4" s="54"/>
    </row>
    <row r="5" spans="1:13">
      <c r="A5" s="54"/>
      <c r="B5" s="142" t="s">
        <v>3</v>
      </c>
      <c r="C5" s="139" t="s">
        <v>63</v>
      </c>
      <c r="D5" s="139" t="s">
        <v>64</v>
      </c>
      <c r="E5" s="139"/>
      <c r="F5" s="139" t="s">
        <v>65</v>
      </c>
      <c r="G5" s="139"/>
      <c r="H5" s="149" t="s">
        <v>10</v>
      </c>
      <c r="I5" s="145" t="s">
        <v>7</v>
      </c>
      <c r="J5" s="100"/>
    </row>
    <row r="6" spans="1:13">
      <c r="A6" s="54"/>
      <c r="B6" s="147"/>
      <c r="C6" s="148"/>
      <c r="D6" s="59" t="s">
        <v>66</v>
      </c>
      <c r="E6" s="59" t="s">
        <v>67</v>
      </c>
      <c r="F6" s="59" t="s">
        <v>66</v>
      </c>
      <c r="G6" s="59" t="s">
        <v>67</v>
      </c>
      <c r="H6" s="150"/>
      <c r="I6" s="151"/>
      <c r="J6" s="23"/>
    </row>
    <row r="7" spans="1:13">
      <c r="A7" s="54"/>
      <c r="B7" s="86">
        <v>1</v>
      </c>
      <c r="C7" s="87">
        <v>2</v>
      </c>
      <c r="D7" s="87">
        <v>3</v>
      </c>
      <c r="E7" s="87">
        <v>4</v>
      </c>
      <c r="F7" s="87">
        <v>5</v>
      </c>
      <c r="G7" s="87">
        <v>6</v>
      </c>
      <c r="H7" s="87">
        <v>9</v>
      </c>
      <c r="I7" s="101">
        <v>10</v>
      </c>
    </row>
    <row r="8" spans="1:13" ht="15.75">
      <c r="B8" s="43">
        <v>1</v>
      </c>
      <c r="C8" s="88" t="s">
        <v>13</v>
      </c>
      <c r="D8" s="89">
        <v>160</v>
      </c>
      <c r="E8" s="90">
        <v>173</v>
      </c>
      <c r="F8" s="130" t="s">
        <v>68</v>
      </c>
      <c r="G8" s="130" t="s">
        <v>68</v>
      </c>
      <c r="H8" s="91">
        <f>D8+E8</f>
        <v>333</v>
      </c>
      <c r="I8" s="102"/>
      <c r="K8" s="103"/>
      <c r="L8" s="103"/>
      <c r="M8" s="104"/>
    </row>
    <row r="9" spans="1:13" ht="15.75">
      <c r="B9" s="46">
        <v>2</v>
      </c>
      <c r="C9" s="92" t="s">
        <v>14</v>
      </c>
      <c r="D9" s="65">
        <v>102</v>
      </c>
      <c r="E9" s="78">
        <v>102</v>
      </c>
      <c r="F9" s="131" t="s">
        <v>68</v>
      </c>
      <c r="G9" s="131" t="s">
        <v>68</v>
      </c>
      <c r="H9" s="91">
        <f t="shared" ref="H9:H48" si="0">D9+E9</f>
        <v>204</v>
      </c>
      <c r="I9" s="105"/>
      <c r="K9" s="103"/>
      <c r="L9" s="103"/>
      <c r="M9" s="104"/>
    </row>
    <row r="10" spans="1:13" ht="15.75">
      <c r="B10" s="46">
        <v>3</v>
      </c>
      <c r="C10" s="92" t="s">
        <v>15</v>
      </c>
      <c r="D10" s="65">
        <v>122</v>
      </c>
      <c r="E10" s="78">
        <v>111</v>
      </c>
      <c r="F10" s="131" t="s">
        <v>68</v>
      </c>
      <c r="G10" s="131" t="s">
        <v>68</v>
      </c>
      <c r="H10" s="91">
        <f t="shared" si="0"/>
        <v>233</v>
      </c>
      <c r="I10" s="105"/>
      <c r="K10" s="103"/>
      <c r="L10" s="103"/>
      <c r="M10" s="104"/>
    </row>
    <row r="11" spans="1:13" ht="15.75">
      <c r="B11" s="46">
        <v>4</v>
      </c>
      <c r="C11" s="92" t="s">
        <v>16</v>
      </c>
      <c r="D11" s="93">
        <v>230</v>
      </c>
      <c r="E11" s="94">
        <v>230</v>
      </c>
      <c r="F11" s="131" t="s">
        <v>68</v>
      </c>
      <c r="G11" s="131" t="s">
        <v>68</v>
      </c>
      <c r="H11" s="91">
        <f t="shared" si="0"/>
        <v>460</v>
      </c>
      <c r="I11" s="105"/>
      <c r="K11" s="106"/>
      <c r="L11" s="106"/>
      <c r="M11" s="104"/>
    </row>
    <row r="12" spans="1:13" ht="15.75">
      <c r="B12" s="46">
        <v>5</v>
      </c>
      <c r="C12" s="92" t="s">
        <v>17</v>
      </c>
      <c r="D12" s="65">
        <v>318</v>
      </c>
      <c r="E12" s="78">
        <v>287</v>
      </c>
      <c r="F12" s="131" t="s">
        <v>68</v>
      </c>
      <c r="G12" s="131" t="s">
        <v>68</v>
      </c>
      <c r="H12" s="91">
        <f t="shared" si="0"/>
        <v>605</v>
      </c>
      <c r="I12" s="105"/>
      <c r="K12" s="103"/>
      <c r="L12" s="103"/>
      <c r="M12" s="104"/>
    </row>
    <row r="13" spans="1:13" ht="15.75">
      <c r="B13" s="46">
        <v>6</v>
      </c>
      <c r="C13" s="92" t="s">
        <v>18</v>
      </c>
      <c r="D13" s="93">
        <v>307</v>
      </c>
      <c r="E13" s="94">
        <v>262</v>
      </c>
      <c r="F13" s="131" t="s">
        <v>68</v>
      </c>
      <c r="G13" s="131" t="s">
        <v>68</v>
      </c>
      <c r="H13" s="91">
        <f t="shared" si="0"/>
        <v>569</v>
      </c>
      <c r="I13" s="105"/>
      <c r="K13" s="106"/>
      <c r="L13" s="106"/>
      <c r="M13" s="104"/>
    </row>
    <row r="14" spans="1:13" ht="15.75">
      <c r="B14" s="46">
        <v>7</v>
      </c>
      <c r="C14" s="92" t="s">
        <v>19</v>
      </c>
      <c r="D14" s="93">
        <v>118</v>
      </c>
      <c r="E14" s="94">
        <v>117</v>
      </c>
      <c r="F14" s="131" t="s">
        <v>68</v>
      </c>
      <c r="G14" s="131" t="s">
        <v>68</v>
      </c>
      <c r="H14" s="91">
        <f t="shared" si="0"/>
        <v>235</v>
      </c>
      <c r="I14" s="105"/>
      <c r="K14" s="106"/>
      <c r="L14" s="106"/>
      <c r="M14" s="104"/>
    </row>
    <row r="15" spans="1:13" ht="15.75">
      <c r="B15" s="46">
        <v>8</v>
      </c>
      <c r="C15" s="92" t="s">
        <v>20</v>
      </c>
      <c r="D15" s="93">
        <v>329</v>
      </c>
      <c r="E15" s="94">
        <v>336</v>
      </c>
      <c r="F15" s="131" t="s">
        <v>68</v>
      </c>
      <c r="G15" s="131" t="s">
        <v>68</v>
      </c>
      <c r="H15" s="91">
        <f t="shared" si="0"/>
        <v>665</v>
      </c>
      <c r="I15" s="105"/>
      <c r="K15" s="106"/>
      <c r="L15" s="106"/>
      <c r="M15" s="104"/>
    </row>
    <row r="16" spans="1:13" ht="15.75">
      <c r="B16" s="46">
        <v>9</v>
      </c>
      <c r="C16" s="92" t="s">
        <v>21</v>
      </c>
      <c r="D16" s="65">
        <v>202</v>
      </c>
      <c r="E16" s="78">
        <v>267</v>
      </c>
      <c r="F16" s="131" t="s">
        <v>68</v>
      </c>
      <c r="G16" s="131" t="s">
        <v>68</v>
      </c>
      <c r="H16" s="91">
        <f t="shared" si="0"/>
        <v>469</v>
      </c>
      <c r="I16" s="105"/>
      <c r="K16" s="103"/>
      <c r="L16" s="103"/>
      <c r="M16" s="104"/>
    </row>
    <row r="17" spans="2:13" ht="15.75">
      <c r="B17" s="46">
        <v>10</v>
      </c>
      <c r="C17" s="92" t="s">
        <v>22</v>
      </c>
      <c r="D17" s="65">
        <v>290</v>
      </c>
      <c r="E17" s="78">
        <v>277</v>
      </c>
      <c r="F17" s="131" t="s">
        <v>68</v>
      </c>
      <c r="G17" s="131" t="s">
        <v>68</v>
      </c>
      <c r="H17" s="91">
        <f t="shared" si="0"/>
        <v>567</v>
      </c>
      <c r="I17" s="105"/>
      <c r="K17" s="103"/>
      <c r="L17" s="103"/>
      <c r="M17" s="104"/>
    </row>
    <row r="18" spans="2:13" ht="15.75">
      <c r="B18" s="46">
        <v>11</v>
      </c>
      <c r="C18" s="92" t="s">
        <v>23</v>
      </c>
      <c r="D18" s="65">
        <v>257</v>
      </c>
      <c r="E18" s="78">
        <v>249</v>
      </c>
      <c r="F18" s="131" t="s">
        <v>68</v>
      </c>
      <c r="G18" s="131" t="s">
        <v>68</v>
      </c>
      <c r="H18" s="91">
        <f t="shared" si="0"/>
        <v>506</v>
      </c>
      <c r="I18" s="105"/>
      <c r="K18" s="103"/>
      <c r="L18" s="103"/>
      <c r="M18" s="104"/>
    </row>
    <row r="19" spans="2:13" ht="15.75">
      <c r="B19" s="46">
        <v>12</v>
      </c>
      <c r="C19" s="92" t="s">
        <v>24</v>
      </c>
      <c r="D19" s="65">
        <v>115</v>
      </c>
      <c r="E19" s="78">
        <v>92</v>
      </c>
      <c r="F19" s="131" t="s">
        <v>68</v>
      </c>
      <c r="G19" s="131" t="s">
        <v>68</v>
      </c>
      <c r="H19" s="91">
        <f t="shared" si="0"/>
        <v>207</v>
      </c>
      <c r="I19" s="105"/>
      <c r="K19" s="103"/>
      <c r="L19" s="103"/>
      <c r="M19" s="104"/>
    </row>
    <row r="20" spans="2:13" ht="15.75">
      <c r="B20" s="46">
        <v>13</v>
      </c>
      <c r="C20" s="92" t="s">
        <v>25</v>
      </c>
      <c r="D20" s="93">
        <v>98</v>
      </c>
      <c r="E20" s="94">
        <v>107</v>
      </c>
      <c r="F20" s="131" t="s">
        <v>68</v>
      </c>
      <c r="G20" s="131" t="s">
        <v>68</v>
      </c>
      <c r="H20" s="91">
        <f t="shared" si="0"/>
        <v>205</v>
      </c>
      <c r="I20" s="105"/>
      <c r="K20" s="106"/>
      <c r="L20" s="106"/>
      <c r="M20" s="104"/>
    </row>
    <row r="21" spans="2:13" ht="15.75">
      <c r="B21" s="46">
        <v>14</v>
      </c>
      <c r="C21" s="92" t="s">
        <v>26</v>
      </c>
      <c r="D21" s="65">
        <v>172</v>
      </c>
      <c r="E21" s="78">
        <v>160</v>
      </c>
      <c r="F21" s="131" t="s">
        <v>68</v>
      </c>
      <c r="G21" s="131" t="s">
        <v>68</v>
      </c>
      <c r="H21" s="91">
        <f t="shared" si="0"/>
        <v>332</v>
      </c>
      <c r="I21" s="105"/>
      <c r="K21" s="103"/>
      <c r="L21" s="103"/>
      <c r="M21" s="104"/>
    </row>
    <row r="22" spans="2:13" ht="15.75">
      <c r="B22" s="46">
        <v>15</v>
      </c>
      <c r="C22" s="92" t="s">
        <v>27</v>
      </c>
      <c r="D22" s="93">
        <v>164</v>
      </c>
      <c r="E22" s="94">
        <v>109</v>
      </c>
      <c r="F22" s="131" t="s">
        <v>68</v>
      </c>
      <c r="G22" s="131" t="s">
        <v>68</v>
      </c>
      <c r="H22" s="91">
        <f t="shared" si="0"/>
        <v>273</v>
      </c>
      <c r="I22" s="105"/>
      <c r="K22" s="106"/>
      <c r="L22" s="106"/>
      <c r="M22" s="104"/>
    </row>
    <row r="23" spans="2:13" ht="15.75">
      <c r="B23" s="46">
        <v>16</v>
      </c>
      <c r="C23" s="92" t="s">
        <v>28</v>
      </c>
      <c r="D23" s="65">
        <v>415</v>
      </c>
      <c r="E23" s="78">
        <v>411</v>
      </c>
      <c r="F23" s="131" t="s">
        <v>68</v>
      </c>
      <c r="G23" s="131" t="s">
        <v>68</v>
      </c>
      <c r="H23" s="91">
        <f t="shared" si="0"/>
        <v>826</v>
      </c>
      <c r="I23" s="105"/>
      <c r="K23" s="103"/>
      <c r="L23" s="103"/>
      <c r="M23" s="104"/>
    </row>
    <row r="24" spans="2:13" ht="15.75">
      <c r="B24" s="46">
        <v>17</v>
      </c>
      <c r="C24" s="92" t="s">
        <v>29</v>
      </c>
      <c r="D24" s="65">
        <v>426</v>
      </c>
      <c r="E24" s="78">
        <v>336</v>
      </c>
      <c r="F24" s="131" t="s">
        <v>68</v>
      </c>
      <c r="G24" s="131" t="s">
        <v>68</v>
      </c>
      <c r="H24" s="91">
        <f t="shared" si="0"/>
        <v>762</v>
      </c>
      <c r="I24" s="105"/>
      <c r="K24" s="103"/>
      <c r="L24" s="103"/>
      <c r="M24" s="104"/>
    </row>
    <row r="25" spans="2:13" ht="15.75">
      <c r="B25" s="46">
        <v>18</v>
      </c>
      <c r="C25" s="92" t="s">
        <v>30</v>
      </c>
      <c r="D25" s="93">
        <v>178</v>
      </c>
      <c r="E25" s="94">
        <v>154</v>
      </c>
      <c r="F25" s="131" t="s">
        <v>68</v>
      </c>
      <c r="G25" s="131" t="s">
        <v>68</v>
      </c>
      <c r="H25" s="91">
        <f t="shared" si="0"/>
        <v>332</v>
      </c>
      <c r="I25" s="105"/>
      <c r="K25" s="106"/>
      <c r="L25" s="106"/>
      <c r="M25" s="104"/>
    </row>
    <row r="26" spans="2:13" ht="15.75">
      <c r="B26" s="46">
        <v>19</v>
      </c>
      <c r="C26" s="92" t="s">
        <v>31</v>
      </c>
      <c r="D26" s="65">
        <v>146</v>
      </c>
      <c r="E26" s="78">
        <v>151</v>
      </c>
      <c r="F26" s="131" t="s">
        <v>68</v>
      </c>
      <c r="G26" s="131" t="s">
        <v>68</v>
      </c>
      <c r="H26" s="91">
        <f t="shared" si="0"/>
        <v>297</v>
      </c>
      <c r="I26" s="105"/>
      <c r="K26" s="103"/>
      <c r="L26" s="103"/>
      <c r="M26" s="104"/>
    </row>
    <row r="27" spans="2:13" ht="15.75">
      <c r="B27" s="46">
        <v>20</v>
      </c>
      <c r="C27" s="92" t="s">
        <v>32</v>
      </c>
      <c r="D27" s="65">
        <v>258</v>
      </c>
      <c r="E27" s="78">
        <v>249</v>
      </c>
      <c r="F27" s="131" t="s">
        <v>68</v>
      </c>
      <c r="G27" s="131" t="s">
        <v>68</v>
      </c>
      <c r="H27" s="91">
        <f t="shared" si="0"/>
        <v>507</v>
      </c>
      <c r="I27" s="105"/>
      <c r="K27" s="103"/>
      <c r="L27" s="103"/>
      <c r="M27" s="104"/>
    </row>
    <row r="28" spans="2:13" ht="15.75">
      <c r="B28" s="46">
        <v>21</v>
      </c>
      <c r="C28" s="92" t="s">
        <v>33</v>
      </c>
      <c r="D28" s="93">
        <v>256</v>
      </c>
      <c r="E28" s="94">
        <v>228</v>
      </c>
      <c r="F28" s="131" t="s">
        <v>68</v>
      </c>
      <c r="G28" s="131" t="s">
        <v>68</v>
      </c>
      <c r="H28" s="91">
        <f t="shared" si="0"/>
        <v>484</v>
      </c>
      <c r="I28" s="105"/>
      <c r="K28" s="106"/>
      <c r="L28" s="106"/>
      <c r="M28" s="104"/>
    </row>
    <row r="29" spans="2:13" ht="15.75">
      <c r="B29" s="46">
        <v>22</v>
      </c>
      <c r="C29" s="92" t="s">
        <v>34</v>
      </c>
      <c r="D29" s="93">
        <v>181</v>
      </c>
      <c r="E29" s="94">
        <v>152</v>
      </c>
      <c r="F29" s="131" t="s">
        <v>68</v>
      </c>
      <c r="G29" s="131" t="s">
        <v>68</v>
      </c>
      <c r="H29" s="91">
        <f t="shared" si="0"/>
        <v>333</v>
      </c>
      <c r="I29" s="105"/>
      <c r="K29" s="106"/>
      <c r="L29" s="106"/>
      <c r="M29" s="104"/>
    </row>
    <row r="30" spans="2:13" ht="15.75">
      <c r="B30" s="46">
        <v>23</v>
      </c>
      <c r="C30" s="92" t="s">
        <v>35</v>
      </c>
      <c r="D30" s="93">
        <v>207</v>
      </c>
      <c r="E30" s="94">
        <v>192</v>
      </c>
      <c r="F30" s="131" t="s">
        <v>68</v>
      </c>
      <c r="G30" s="131" t="s">
        <v>68</v>
      </c>
      <c r="H30" s="91">
        <f t="shared" si="0"/>
        <v>399</v>
      </c>
      <c r="I30" s="105"/>
      <c r="K30" s="106"/>
      <c r="L30" s="106"/>
      <c r="M30" s="104"/>
    </row>
    <row r="31" spans="2:13" ht="15.75">
      <c r="B31" s="46">
        <v>24</v>
      </c>
      <c r="C31" s="92" t="s">
        <v>36</v>
      </c>
      <c r="D31" s="65">
        <v>428</v>
      </c>
      <c r="E31" s="78">
        <v>356</v>
      </c>
      <c r="F31" s="131" t="s">
        <v>68</v>
      </c>
      <c r="G31" s="131" t="s">
        <v>68</v>
      </c>
      <c r="H31" s="91">
        <f t="shared" si="0"/>
        <v>784</v>
      </c>
      <c r="I31" s="105"/>
      <c r="K31" s="103"/>
      <c r="L31" s="103"/>
      <c r="M31" s="104"/>
    </row>
    <row r="32" spans="2:13" ht="15.75">
      <c r="B32" s="46">
        <v>25</v>
      </c>
      <c r="C32" s="92" t="s">
        <v>37</v>
      </c>
      <c r="D32" s="65">
        <v>250</v>
      </c>
      <c r="E32" s="78">
        <v>240</v>
      </c>
      <c r="F32" s="131" t="s">
        <v>68</v>
      </c>
      <c r="G32" s="131" t="s">
        <v>68</v>
      </c>
      <c r="H32" s="91">
        <f t="shared" si="0"/>
        <v>490</v>
      </c>
      <c r="I32" s="105"/>
      <c r="K32" s="103"/>
      <c r="L32" s="103"/>
      <c r="M32" s="104"/>
    </row>
    <row r="33" spans="2:13" ht="15.75">
      <c r="B33" s="46">
        <v>26</v>
      </c>
      <c r="C33" s="92" t="s">
        <v>38</v>
      </c>
      <c r="D33" s="93">
        <v>157</v>
      </c>
      <c r="E33" s="94">
        <v>192</v>
      </c>
      <c r="F33" s="131" t="s">
        <v>68</v>
      </c>
      <c r="G33" s="131" t="s">
        <v>68</v>
      </c>
      <c r="H33" s="91">
        <f t="shared" si="0"/>
        <v>349</v>
      </c>
      <c r="I33" s="105"/>
      <c r="K33" s="106"/>
      <c r="L33" s="106"/>
      <c r="M33" s="104"/>
    </row>
    <row r="34" spans="2:13" ht="15.75">
      <c r="B34" s="46">
        <v>27</v>
      </c>
      <c r="C34" s="92" t="s">
        <v>39</v>
      </c>
      <c r="D34" s="65">
        <v>139</v>
      </c>
      <c r="E34" s="78">
        <v>111</v>
      </c>
      <c r="F34" s="131" t="s">
        <v>68</v>
      </c>
      <c r="G34" s="131" t="s">
        <v>68</v>
      </c>
      <c r="H34" s="91">
        <f t="shared" si="0"/>
        <v>250</v>
      </c>
      <c r="I34" s="105"/>
      <c r="K34" s="103"/>
      <c r="L34" s="103"/>
      <c r="M34" s="104"/>
    </row>
    <row r="35" spans="2:13" ht="15.75">
      <c r="B35" s="46">
        <v>28</v>
      </c>
      <c r="C35" s="92" t="s">
        <v>40</v>
      </c>
      <c r="D35" s="93">
        <v>132</v>
      </c>
      <c r="E35" s="94">
        <v>98</v>
      </c>
      <c r="F35" s="131" t="s">
        <v>68</v>
      </c>
      <c r="G35" s="131" t="s">
        <v>68</v>
      </c>
      <c r="H35" s="91">
        <f t="shared" si="0"/>
        <v>230</v>
      </c>
      <c r="I35" s="105"/>
      <c r="K35" s="106"/>
      <c r="L35" s="106"/>
      <c r="M35" s="104"/>
    </row>
    <row r="36" spans="2:13" ht="15.75">
      <c r="B36" s="46">
        <v>29</v>
      </c>
      <c r="C36" s="92" t="s">
        <v>41</v>
      </c>
      <c r="D36" s="65">
        <v>175</v>
      </c>
      <c r="E36" s="78">
        <v>189</v>
      </c>
      <c r="F36" s="131" t="s">
        <v>68</v>
      </c>
      <c r="G36" s="131" t="s">
        <v>68</v>
      </c>
      <c r="H36" s="91">
        <f t="shared" si="0"/>
        <v>364</v>
      </c>
      <c r="I36" s="105"/>
      <c r="K36" s="103"/>
      <c r="L36" s="103"/>
      <c r="M36" s="104"/>
    </row>
    <row r="37" spans="2:13" ht="15.75">
      <c r="B37" s="46">
        <v>30</v>
      </c>
      <c r="C37" s="92" t="s">
        <v>42</v>
      </c>
      <c r="D37" s="93">
        <v>306</v>
      </c>
      <c r="E37" s="94">
        <v>298</v>
      </c>
      <c r="F37" s="131" t="s">
        <v>68</v>
      </c>
      <c r="G37" s="131" t="s">
        <v>68</v>
      </c>
      <c r="H37" s="91">
        <f t="shared" si="0"/>
        <v>604</v>
      </c>
      <c r="I37" s="105"/>
      <c r="K37" s="106"/>
      <c r="L37" s="106"/>
      <c r="M37" s="104"/>
    </row>
    <row r="38" spans="2:13" ht="15.75">
      <c r="B38" s="46">
        <v>31</v>
      </c>
      <c r="C38" s="92" t="s">
        <v>43</v>
      </c>
      <c r="D38" s="65">
        <v>149</v>
      </c>
      <c r="E38" s="78">
        <v>149</v>
      </c>
      <c r="F38" s="131" t="s">
        <v>68</v>
      </c>
      <c r="G38" s="131" t="s">
        <v>68</v>
      </c>
      <c r="H38" s="91">
        <f t="shared" si="0"/>
        <v>298</v>
      </c>
      <c r="I38" s="105"/>
      <c r="K38" s="103"/>
      <c r="L38" s="103"/>
      <c r="M38" s="104"/>
    </row>
    <row r="39" spans="2:13" ht="15.75">
      <c r="B39" s="46">
        <v>32</v>
      </c>
      <c r="C39" s="92" t="s">
        <v>44</v>
      </c>
      <c r="D39" s="93">
        <v>115</v>
      </c>
      <c r="E39" s="94">
        <v>113</v>
      </c>
      <c r="F39" s="131" t="s">
        <v>68</v>
      </c>
      <c r="G39" s="131" t="s">
        <v>68</v>
      </c>
      <c r="H39" s="91">
        <f t="shared" si="0"/>
        <v>228</v>
      </c>
      <c r="I39" s="105"/>
      <c r="K39" s="106"/>
      <c r="L39" s="106"/>
      <c r="M39" s="104"/>
    </row>
    <row r="40" spans="2:13" ht="15.75">
      <c r="B40" s="46">
        <v>33</v>
      </c>
      <c r="C40" s="92" t="s">
        <v>45</v>
      </c>
      <c r="D40" s="93">
        <v>132</v>
      </c>
      <c r="E40" s="94">
        <v>143</v>
      </c>
      <c r="F40" s="131" t="s">
        <v>68</v>
      </c>
      <c r="G40" s="131" t="s">
        <v>68</v>
      </c>
      <c r="H40" s="91">
        <f t="shared" si="0"/>
        <v>275</v>
      </c>
      <c r="I40" s="105"/>
      <c r="K40" s="106"/>
      <c r="L40" s="106"/>
      <c r="M40" s="104"/>
    </row>
    <row r="41" spans="2:13" ht="15.75">
      <c r="B41" s="46">
        <v>34</v>
      </c>
      <c r="C41" s="92" t="s">
        <v>46</v>
      </c>
      <c r="D41" s="65">
        <v>137</v>
      </c>
      <c r="E41" s="78">
        <v>150</v>
      </c>
      <c r="F41" s="131" t="s">
        <v>68</v>
      </c>
      <c r="G41" s="131" t="s">
        <v>68</v>
      </c>
      <c r="H41" s="91">
        <f t="shared" si="0"/>
        <v>287</v>
      </c>
      <c r="I41" s="105"/>
      <c r="K41" s="103"/>
      <c r="L41" s="103"/>
      <c r="M41" s="104"/>
    </row>
    <row r="42" spans="2:13" ht="15.75">
      <c r="B42" s="46">
        <v>35</v>
      </c>
      <c r="C42" s="92" t="s">
        <v>47</v>
      </c>
      <c r="D42" s="93">
        <v>248</v>
      </c>
      <c r="E42" s="94">
        <v>217</v>
      </c>
      <c r="F42" s="131" t="s">
        <v>68</v>
      </c>
      <c r="G42" s="131" t="s">
        <v>68</v>
      </c>
      <c r="H42" s="91">
        <f t="shared" si="0"/>
        <v>465</v>
      </c>
      <c r="I42" s="105"/>
      <c r="K42" s="106"/>
      <c r="L42" s="106"/>
      <c r="M42" s="104"/>
    </row>
    <row r="43" spans="2:13" ht="15.75">
      <c r="B43" s="46">
        <v>36</v>
      </c>
      <c r="C43" s="92" t="s">
        <v>48</v>
      </c>
      <c r="D43" s="93">
        <v>94</v>
      </c>
      <c r="E43" s="94">
        <v>96</v>
      </c>
      <c r="F43" s="131" t="s">
        <v>68</v>
      </c>
      <c r="G43" s="131" t="s">
        <v>68</v>
      </c>
      <c r="H43" s="91">
        <f t="shared" si="0"/>
        <v>190</v>
      </c>
      <c r="I43" s="105"/>
      <c r="K43" s="106"/>
      <c r="L43" s="106"/>
      <c r="M43" s="104"/>
    </row>
    <row r="44" spans="2:13" ht="15.75">
      <c r="B44" s="46">
        <v>37</v>
      </c>
      <c r="C44" s="92" t="s">
        <v>49</v>
      </c>
      <c r="D44" s="93">
        <v>188</v>
      </c>
      <c r="E44" s="94">
        <v>179</v>
      </c>
      <c r="F44" s="131" t="s">
        <v>68</v>
      </c>
      <c r="G44" s="131" t="s">
        <v>68</v>
      </c>
      <c r="H44" s="91">
        <f t="shared" si="0"/>
        <v>367</v>
      </c>
      <c r="I44" s="105"/>
      <c r="K44" s="106"/>
      <c r="L44" s="106"/>
      <c r="M44" s="104"/>
    </row>
    <row r="45" spans="2:13" ht="15.75">
      <c r="B45" s="46">
        <v>38</v>
      </c>
      <c r="C45" s="92" t="s">
        <v>50</v>
      </c>
      <c r="D45" s="93">
        <v>242</v>
      </c>
      <c r="E45" s="94">
        <v>217</v>
      </c>
      <c r="F45" s="131" t="s">
        <v>68</v>
      </c>
      <c r="G45" s="131" t="s">
        <v>68</v>
      </c>
      <c r="H45" s="91">
        <f t="shared" si="0"/>
        <v>459</v>
      </c>
      <c r="I45" s="105"/>
      <c r="K45" s="106"/>
      <c r="L45" s="106"/>
      <c r="M45" s="104"/>
    </row>
    <row r="46" spans="2:13" ht="15.75">
      <c r="B46" s="46">
        <v>39</v>
      </c>
      <c r="C46" s="92" t="s">
        <v>51</v>
      </c>
      <c r="D46" s="93">
        <v>125</v>
      </c>
      <c r="E46" s="94">
        <v>107</v>
      </c>
      <c r="F46" s="131" t="s">
        <v>68</v>
      </c>
      <c r="G46" s="131" t="s">
        <v>68</v>
      </c>
      <c r="H46" s="91">
        <f t="shared" si="0"/>
        <v>232</v>
      </c>
      <c r="I46" s="105"/>
      <c r="K46" s="106"/>
      <c r="L46" s="106"/>
      <c r="M46" s="104"/>
    </row>
    <row r="47" spans="2:13" ht="15.75">
      <c r="B47" s="46">
        <v>40</v>
      </c>
      <c r="C47" s="92" t="s">
        <v>52</v>
      </c>
      <c r="D47" s="93">
        <v>178</v>
      </c>
      <c r="E47" s="94">
        <v>204</v>
      </c>
      <c r="F47" s="131" t="s">
        <v>68</v>
      </c>
      <c r="G47" s="131" t="s">
        <v>68</v>
      </c>
      <c r="H47" s="91">
        <f t="shared" si="0"/>
        <v>382</v>
      </c>
      <c r="I47" s="105"/>
      <c r="K47" s="106"/>
      <c r="L47" s="106"/>
      <c r="M47" s="104"/>
    </row>
    <row r="48" spans="2:13" ht="15.75">
      <c r="B48" s="49">
        <v>41</v>
      </c>
      <c r="C48" s="95" t="s">
        <v>53</v>
      </c>
      <c r="D48" s="96">
        <v>163</v>
      </c>
      <c r="E48" s="97">
        <v>183</v>
      </c>
      <c r="F48" s="132" t="s">
        <v>68</v>
      </c>
      <c r="G48" s="132" t="s">
        <v>68</v>
      </c>
      <c r="H48" s="98">
        <f t="shared" si="0"/>
        <v>346</v>
      </c>
      <c r="I48" s="107"/>
      <c r="K48" s="106"/>
      <c r="L48" s="106"/>
      <c r="M48" s="104"/>
    </row>
    <row r="49" spans="2:13" ht="15.75">
      <c r="H49" s="99"/>
      <c r="K49" s="104"/>
      <c r="L49" s="104"/>
      <c r="M49" s="104"/>
    </row>
    <row r="51" spans="2:13">
      <c r="G51" s="140" t="s">
        <v>54</v>
      </c>
      <c r="H51" s="140"/>
      <c r="I51" s="140"/>
      <c r="J51" s="140"/>
      <c r="K51" s="140"/>
      <c r="L51" s="140"/>
    </row>
    <row r="53" spans="2:13">
      <c r="G53" s="140" t="s">
        <v>55</v>
      </c>
      <c r="H53" s="140"/>
      <c r="I53" s="140"/>
      <c r="J53" s="140"/>
      <c r="K53" s="140"/>
      <c r="L53" s="140"/>
    </row>
    <row r="54" spans="2:13">
      <c r="G54" s="140"/>
      <c r="H54" s="140"/>
      <c r="I54" s="140"/>
      <c r="J54" s="140"/>
      <c r="K54" s="140"/>
      <c r="L54" s="140"/>
    </row>
    <row r="57" spans="2:13">
      <c r="G57" s="141" t="s">
        <v>56</v>
      </c>
      <c r="H57" s="141"/>
      <c r="I57" s="141"/>
      <c r="J57" s="141"/>
      <c r="K57" s="141"/>
      <c r="L57" s="141"/>
    </row>
    <row r="58" spans="2:13">
      <c r="G58" s="140" t="s">
        <v>57</v>
      </c>
      <c r="H58" s="140"/>
      <c r="I58" s="140"/>
      <c r="J58" s="140"/>
      <c r="K58" s="140"/>
      <c r="L58" s="140"/>
    </row>
    <row r="59" spans="2:13">
      <c r="G59" s="140" t="s">
        <v>58</v>
      </c>
      <c r="H59" s="140"/>
      <c r="I59" s="140"/>
      <c r="J59" s="140"/>
      <c r="K59" s="140"/>
      <c r="L59" s="140"/>
    </row>
    <row r="61" spans="2:13">
      <c r="B61" t="s">
        <v>59</v>
      </c>
    </row>
    <row r="62" spans="2:13">
      <c r="B62" s="129" t="s">
        <v>60</v>
      </c>
    </row>
  </sheetData>
  <mergeCells count="12">
    <mergeCell ref="G57:L57"/>
    <mergeCell ref="G58:L58"/>
    <mergeCell ref="G59:L59"/>
    <mergeCell ref="B5:B6"/>
    <mergeCell ref="C5:C6"/>
    <mergeCell ref="H5:H6"/>
    <mergeCell ref="I5:I6"/>
    <mergeCell ref="D5:E5"/>
    <mergeCell ref="F5:G5"/>
    <mergeCell ref="G51:L51"/>
    <mergeCell ref="G53:L53"/>
    <mergeCell ref="G54:L54"/>
  </mergeCells>
  <printOptions horizontalCentered="1"/>
  <pageMargins left="0.27916666666666701" right="0.54722222222222205" top="0.50763888888888897" bottom="1" header="0.23958333333333301" footer="0.50763888888888897"/>
  <pageSetup paperSize="5" scale="8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M63"/>
  <sheetViews>
    <sheetView topLeftCell="A34" workbookViewId="0">
      <selection activeCell="G52" sqref="G52:L52"/>
    </sheetView>
  </sheetViews>
  <sheetFormatPr defaultColWidth="9.140625" defaultRowHeight="15"/>
  <cols>
    <col min="1" max="1" width="2.7109375" customWidth="1"/>
    <col min="2" max="2" width="5.5703125" customWidth="1"/>
    <col min="3" max="3" width="16.7109375" customWidth="1"/>
    <col min="11" max="11" width="18.42578125" customWidth="1"/>
  </cols>
  <sheetData>
    <row r="1" spans="1:13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3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3">
      <c r="A3" s="54" t="s">
        <v>69</v>
      </c>
      <c r="B3" s="54" t="s">
        <v>70</v>
      </c>
      <c r="C3" s="54"/>
      <c r="D3" s="54"/>
      <c r="E3" s="54"/>
      <c r="F3" s="54"/>
      <c r="G3" s="54"/>
      <c r="H3" s="54"/>
      <c r="I3" s="54"/>
      <c r="J3" s="54"/>
      <c r="K3" s="54"/>
      <c r="L3" s="54"/>
    </row>
    <row r="4" spans="1:13">
      <c r="A4" s="54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</row>
    <row r="5" spans="1:13">
      <c r="A5" s="54"/>
      <c r="B5" s="142" t="s">
        <v>3</v>
      </c>
      <c r="C5" s="139" t="s">
        <v>63</v>
      </c>
      <c r="D5" s="139" t="s">
        <v>71</v>
      </c>
      <c r="E5" s="139"/>
      <c r="F5" s="139" t="s">
        <v>72</v>
      </c>
      <c r="G5" s="139"/>
      <c r="H5" s="139" t="s">
        <v>73</v>
      </c>
      <c r="I5" s="139"/>
      <c r="J5" s="139"/>
      <c r="K5" s="145" t="s">
        <v>7</v>
      </c>
      <c r="L5" s="54"/>
    </row>
    <row r="6" spans="1:13">
      <c r="A6" s="54"/>
      <c r="B6" s="143"/>
      <c r="C6" s="144"/>
      <c r="D6" s="56" t="s">
        <v>66</v>
      </c>
      <c r="E6" s="56" t="s">
        <v>67</v>
      </c>
      <c r="F6" s="56" t="s">
        <v>74</v>
      </c>
      <c r="G6" s="56" t="s">
        <v>67</v>
      </c>
      <c r="H6" s="56" t="s">
        <v>71</v>
      </c>
      <c r="I6" s="56" t="s">
        <v>72</v>
      </c>
      <c r="J6" s="56" t="s">
        <v>10</v>
      </c>
      <c r="K6" s="146"/>
      <c r="L6" s="54"/>
    </row>
    <row r="7" spans="1:13">
      <c r="A7" s="54"/>
      <c r="B7" s="41">
        <v>1</v>
      </c>
      <c r="C7" s="42">
        <v>2</v>
      </c>
      <c r="D7" s="42">
        <v>6</v>
      </c>
      <c r="E7" s="42">
        <v>7</v>
      </c>
      <c r="F7" s="42">
        <v>8</v>
      </c>
      <c r="G7" s="42">
        <v>9</v>
      </c>
      <c r="H7" s="42">
        <v>10</v>
      </c>
      <c r="I7" s="42">
        <v>11</v>
      </c>
      <c r="J7" s="42">
        <v>12</v>
      </c>
      <c r="K7" s="53">
        <v>13</v>
      </c>
      <c r="L7" s="54"/>
    </row>
    <row r="8" spans="1:13" ht="15.75">
      <c r="A8" s="54"/>
      <c r="B8" s="61">
        <v>1</v>
      </c>
      <c r="C8" s="62" t="s">
        <v>13</v>
      </c>
      <c r="D8" s="63"/>
      <c r="E8" s="63"/>
      <c r="F8" s="63"/>
      <c r="G8" s="64"/>
      <c r="H8" s="65">
        <f>D8+E8</f>
        <v>0</v>
      </c>
      <c r="I8" s="78">
        <f>F8+G8</f>
        <v>0</v>
      </c>
      <c r="J8" s="79">
        <f>SUM(H8:I8)</f>
        <v>0</v>
      </c>
      <c r="K8" s="80"/>
      <c r="L8" s="54"/>
    </row>
    <row r="9" spans="1:13" ht="15.75">
      <c r="B9" s="66">
        <v>2</v>
      </c>
      <c r="C9" s="67" t="s">
        <v>14</v>
      </c>
      <c r="D9" s="68"/>
      <c r="E9" s="68"/>
      <c r="F9" s="68"/>
      <c r="G9" s="69"/>
      <c r="H9" s="65">
        <f t="shared" ref="H9:H48" si="0">D9+E9</f>
        <v>0</v>
      </c>
      <c r="I9" s="78">
        <f t="shared" ref="I9:I48" si="1">F9+G9</f>
        <v>0</v>
      </c>
      <c r="J9" s="79">
        <f>SUM(H9:I9)</f>
        <v>0</v>
      </c>
      <c r="K9" s="81"/>
    </row>
    <row r="10" spans="1:13" ht="15.75">
      <c r="B10" s="66">
        <v>3</v>
      </c>
      <c r="C10" s="67" t="s">
        <v>15</v>
      </c>
      <c r="D10" s="68"/>
      <c r="E10" s="68"/>
      <c r="F10" s="68"/>
      <c r="G10" s="69"/>
      <c r="H10" s="65">
        <f t="shared" si="0"/>
        <v>0</v>
      </c>
      <c r="I10" s="78">
        <f t="shared" si="1"/>
        <v>0</v>
      </c>
      <c r="J10" s="79">
        <f t="shared" ref="J10:J48" si="2">SUM(H10:I10)</f>
        <v>0</v>
      </c>
      <c r="K10" s="81"/>
    </row>
    <row r="11" spans="1:13" ht="15.75">
      <c r="B11" s="66">
        <v>4</v>
      </c>
      <c r="C11" s="67" t="s">
        <v>16</v>
      </c>
      <c r="D11" s="68">
        <v>3</v>
      </c>
      <c r="E11" s="68">
        <v>5</v>
      </c>
      <c r="F11" s="68"/>
      <c r="G11" s="69"/>
      <c r="H11" s="65">
        <f t="shared" si="0"/>
        <v>8</v>
      </c>
      <c r="I11" s="78">
        <f t="shared" si="1"/>
        <v>0</v>
      </c>
      <c r="J11" s="79">
        <f t="shared" si="2"/>
        <v>8</v>
      </c>
      <c r="K11" s="81"/>
    </row>
    <row r="12" spans="1:13" ht="15.75">
      <c r="B12" s="66">
        <v>5</v>
      </c>
      <c r="C12" s="67" t="s">
        <v>17</v>
      </c>
      <c r="D12" s="68"/>
      <c r="E12" s="68"/>
      <c r="F12" s="68"/>
      <c r="G12" s="69"/>
      <c r="H12" s="65">
        <f t="shared" si="0"/>
        <v>0</v>
      </c>
      <c r="I12" s="78">
        <f t="shared" si="1"/>
        <v>0</v>
      </c>
      <c r="J12" s="79">
        <f t="shared" si="2"/>
        <v>0</v>
      </c>
      <c r="K12" s="81"/>
    </row>
    <row r="13" spans="1:13" ht="15.75">
      <c r="B13" s="66">
        <v>6</v>
      </c>
      <c r="C13" s="67" t="s">
        <v>18</v>
      </c>
      <c r="D13" s="68"/>
      <c r="E13" s="68"/>
      <c r="F13" s="68">
        <v>3</v>
      </c>
      <c r="G13" s="69">
        <v>3</v>
      </c>
      <c r="H13" s="65">
        <f t="shared" si="0"/>
        <v>0</v>
      </c>
      <c r="I13" s="78">
        <f t="shared" si="1"/>
        <v>6</v>
      </c>
      <c r="J13" s="79">
        <f t="shared" si="2"/>
        <v>6</v>
      </c>
      <c r="K13" s="81"/>
    </row>
    <row r="14" spans="1:13" ht="15.75">
      <c r="B14" s="66">
        <v>7</v>
      </c>
      <c r="C14" s="67" t="s">
        <v>19</v>
      </c>
      <c r="D14" s="68">
        <v>5</v>
      </c>
      <c r="E14" s="68">
        <v>4</v>
      </c>
      <c r="F14" s="68">
        <v>2</v>
      </c>
      <c r="G14" s="69">
        <v>0</v>
      </c>
      <c r="H14" s="65">
        <f t="shared" si="0"/>
        <v>9</v>
      </c>
      <c r="I14" s="78">
        <f t="shared" si="1"/>
        <v>2</v>
      </c>
      <c r="J14" s="79">
        <f t="shared" si="2"/>
        <v>11</v>
      </c>
      <c r="K14" s="81"/>
    </row>
    <row r="15" spans="1:13" ht="15.75">
      <c r="B15" s="66">
        <v>8</v>
      </c>
      <c r="C15" s="67" t="s">
        <v>20</v>
      </c>
      <c r="D15" s="68">
        <v>1</v>
      </c>
      <c r="E15" s="68"/>
      <c r="F15" s="68">
        <v>1</v>
      </c>
      <c r="G15" s="69"/>
      <c r="H15" s="65">
        <f t="shared" si="0"/>
        <v>1</v>
      </c>
      <c r="I15" s="78">
        <f t="shared" si="1"/>
        <v>1</v>
      </c>
      <c r="J15" s="79">
        <f t="shared" si="2"/>
        <v>2</v>
      </c>
      <c r="K15" s="81"/>
    </row>
    <row r="16" spans="1:13" ht="15.75">
      <c r="B16" s="66">
        <v>9</v>
      </c>
      <c r="C16" s="67" t="s">
        <v>21</v>
      </c>
      <c r="D16" s="68"/>
      <c r="E16" s="68"/>
      <c r="F16" s="68"/>
      <c r="G16" s="69"/>
      <c r="H16" s="65">
        <f t="shared" si="0"/>
        <v>0</v>
      </c>
      <c r="I16" s="78">
        <f t="shared" si="1"/>
        <v>0</v>
      </c>
      <c r="J16" s="79">
        <f t="shared" si="2"/>
        <v>0</v>
      </c>
      <c r="K16" s="81"/>
      <c r="M16" t="s">
        <v>75</v>
      </c>
    </row>
    <row r="17" spans="2:11" ht="15.75">
      <c r="B17" s="66">
        <v>10</v>
      </c>
      <c r="C17" s="67" t="s">
        <v>22</v>
      </c>
      <c r="D17" s="68"/>
      <c r="E17" s="68"/>
      <c r="F17" s="68"/>
      <c r="G17" s="69"/>
      <c r="H17" s="65">
        <f t="shared" si="0"/>
        <v>0</v>
      </c>
      <c r="I17" s="78">
        <f t="shared" si="1"/>
        <v>0</v>
      </c>
      <c r="J17" s="79">
        <f t="shared" si="2"/>
        <v>0</v>
      </c>
      <c r="K17" s="81"/>
    </row>
    <row r="18" spans="2:11" ht="15.75">
      <c r="B18" s="66">
        <v>11</v>
      </c>
      <c r="C18" s="67" t="s">
        <v>23</v>
      </c>
      <c r="D18" s="68"/>
      <c r="E18" s="68"/>
      <c r="F18" s="68"/>
      <c r="G18" s="69"/>
      <c r="H18" s="65">
        <f t="shared" si="0"/>
        <v>0</v>
      </c>
      <c r="I18" s="78">
        <f t="shared" si="1"/>
        <v>0</v>
      </c>
      <c r="J18" s="79">
        <f t="shared" si="2"/>
        <v>0</v>
      </c>
      <c r="K18" s="81"/>
    </row>
    <row r="19" spans="2:11" ht="15.75">
      <c r="B19" s="66">
        <v>12</v>
      </c>
      <c r="C19" s="67" t="s">
        <v>24</v>
      </c>
      <c r="D19" s="68"/>
      <c r="E19" s="68"/>
      <c r="F19" s="68"/>
      <c r="G19" s="69"/>
      <c r="H19" s="65">
        <f t="shared" si="0"/>
        <v>0</v>
      </c>
      <c r="I19" s="78">
        <f t="shared" si="1"/>
        <v>0</v>
      </c>
      <c r="J19" s="79">
        <f t="shared" si="2"/>
        <v>0</v>
      </c>
      <c r="K19" s="81"/>
    </row>
    <row r="20" spans="2:11" ht="15.75">
      <c r="B20" s="66">
        <v>13</v>
      </c>
      <c r="C20" s="67" t="s">
        <v>25</v>
      </c>
      <c r="D20" s="68"/>
      <c r="E20" s="68"/>
      <c r="F20" s="68"/>
      <c r="G20" s="69"/>
      <c r="H20" s="65">
        <f t="shared" si="0"/>
        <v>0</v>
      </c>
      <c r="I20" s="78">
        <f t="shared" si="1"/>
        <v>0</v>
      </c>
      <c r="J20" s="79">
        <f t="shared" si="2"/>
        <v>0</v>
      </c>
      <c r="K20" s="81"/>
    </row>
    <row r="21" spans="2:11" ht="15.75">
      <c r="B21" s="66">
        <v>14</v>
      </c>
      <c r="C21" s="67" t="s">
        <v>26</v>
      </c>
      <c r="D21" s="68"/>
      <c r="E21" s="68"/>
      <c r="F21" s="68"/>
      <c r="G21" s="69"/>
      <c r="H21" s="65">
        <f t="shared" si="0"/>
        <v>0</v>
      </c>
      <c r="I21" s="78">
        <f t="shared" si="1"/>
        <v>0</v>
      </c>
      <c r="J21" s="79">
        <f t="shared" si="2"/>
        <v>0</v>
      </c>
      <c r="K21" s="81"/>
    </row>
    <row r="22" spans="2:11" ht="15.75">
      <c r="B22" s="66">
        <v>15</v>
      </c>
      <c r="C22" s="67" t="s">
        <v>27</v>
      </c>
      <c r="D22" s="68"/>
      <c r="E22" s="68"/>
      <c r="F22" s="68">
        <v>1</v>
      </c>
      <c r="G22" s="69"/>
      <c r="H22" s="65">
        <f t="shared" si="0"/>
        <v>0</v>
      </c>
      <c r="I22" s="78">
        <f t="shared" si="1"/>
        <v>1</v>
      </c>
      <c r="J22" s="79">
        <f t="shared" si="2"/>
        <v>1</v>
      </c>
      <c r="K22" s="81"/>
    </row>
    <row r="23" spans="2:11" ht="15.75">
      <c r="B23" s="66">
        <v>16</v>
      </c>
      <c r="C23" s="67" t="s">
        <v>28</v>
      </c>
      <c r="D23" s="68"/>
      <c r="E23" s="68"/>
      <c r="F23" s="68"/>
      <c r="G23" s="69"/>
      <c r="H23" s="65">
        <f t="shared" si="0"/>
        <v>0</v>
      </c>
      <c r="I23" s="78">
        <f t="shared" si="1"/>
        <v>0</v>
      </c>
      <c r="J23" s="79">
        <f t="shared" si="2"/>
        <v>0</v>
      </c>
      <c r="K23" s="81"/>
    </row>
    <row r="24" spans="2:11" ht="15.75">
      <c r="B24" s="66">
        <v>17</v>
      </c>
      <c r="C24" s="67" t="s">
        <v>29</v>
      </c>
      <c r="D24" s="68"/>
      <c r="E24" s="68"/>
      <c r="F24" s="68"/>
      <c r="G24" s="69"/>
      <c r="H24" s="65">
        <f t="shared" si="0"/>
        <v>0</v>
      </c>
      <c r="I24" s="78">
        <f t="shared" si="1"/>
        <v>0</v>
      </c>
      <c r="J24" s="79">
        <f t="shared" si="2"/>
        <v>0</v>
      </c>
      <c r="K24" s="81"/>
    </row>
    <row r="25" spans="2:11" ht="15.75">
      <c r="B25" s="66">
        <v>18</v>
      </c>
      <c r="C25" s="67" t="s">
        <v>30</v>
      </c>
      <c r="D25" s="68">
        <v>1</v>
      </c>
      <c r="E25" s="68">
        <v>1</v>
      </c>
      <c r="F25" s="68"/>
      <c r="G25" s="69"/>
      <c r="H25" s="65">
        <f t="shared" si="0"/>
        <v>2</v>
      </c>
      <c r="I25" s="78">
        <f t="shared" si="1"/>
        <v>0</v>
      </c>
      <c r="J25" s="79">
        <f t="shared" si="2"/>
        <v>2</v>
      </c>
      <c r="K25" s="81"/>
    </row>
    <row r="26" spans="2:11" ht="15.75">
      <c r="B26" s="66">
        <v>19</v>
      </c>
      <c r="C26" s="67" t="s">
        <v>31</v>
      </c>
      <c r="D26" s="68"/>
      <c r="E26" s="68"/>
      <c r="F26" s="68"/>
      <c r="G26" s="69"/>
      <c r="H26" s="65">
        <f t="shared" si="0"/>
        <v>0</v>
      </c>
      <c r="I26" s="78">
        <f t="shared" si="1"/>
        <v>0</v>
      </c>
      <c r="J26" s="79">
        <f t="shared" si="2"/>
        <v>0</v>
      </c>
      <c r="K26" s="81"/>
    </row>
    <row r="27" spans="2:11" ht="15.75">
      <c r="B27" s="66">
        <v>20</v>
      </c>
      <c r="C27" s="67" t="s">
        <v>32</v>
      </c>
      <c r="D27" s="68"/>
      <c r="E27" s="68"/>
      <c r="F27" s="68"/>
      <c r="G27" s="69"/>
      <c r="H27" s="65">
        <f t="shared" si="0"/>
        <v>0</v>
      </c>
      <c r="I27" s="78">
        <f t="shared" si="1"/>
        <v>0</v>
      </c>
      <c r="J27" s="79">
        <f t="shared" si="2"/>
        <v>0</v>
      </c>
      <c r="K27" s="81"/>
    </row>
    <row r="28" spans="2:11" ht="15.75">
      <c r="B28" s="66">
        <v>21</v>
      </c>
      <c r="C28" s="67" t="s">
        <v>33</v>
      </c>
      <c r="D28" s="68"/>
      <c r="E28" s="68"/>
      <c r="F28" s="68"/>
      <c r="G28" s="69"/>
      <c r="H28" s="65">
        <f t="shared" si="0"/>
        <v>0</v>
      </c>
      <c r="I28" s="78">
        <f t="shared" si="1"/>
        <v>0</v>
      </c>
      <c r="J28" s="79">
        <f t="shared" si="2"/>
        <v>0</v>
      </c>
      <c r="K28" s="81"/>
    </row>
    <row r="29" spans="2:11" ht="15.75">
      <c r="B29" s="66">
        <v>22</v>
      </c>
      <c r="C29" s="67" t="s">
        <v>34</v>
      </c>
      <c r="D29" s="68">
        <v>1</v>
      </c>
      <c r="E29" s="68"/>
      <c r="F29" s="68"/>
      <c r="G29" s="69"/>
      <c r="H29" s="65">
        <f t="shared" si="0"/>
        <v>1</v>
      </c>
      <c r="I29" s="78">
        <f t="shared" si="1"/>
        <v>0</v>
      </c>
      <c r="J29" s="79">
        <f t="shared" si="2"/>
        <v>1</v>
      </c>
      <c r="K29" s="81"/>
    </row>
    <row r="30" spans="2:11" ht="15.75">
      <c r="B30" s="66">
        <v>23</v>
      </c>
      <c r="C30" s="67" t="s">
        <v>35</v>
      </c>
      <c r="D30" s="68">
        <v>1</v>
      </c>
      <c r="E30" s="68"/>
      <c r="F30" s="68"/>
      <c r="G30" s="69"/>
      <c r="H30" s="65">
        <f t="shared" si="0"/>
        <v>1</v>
      </c>
      <c r="I30" s="78">
        <f t="shared" si="1"/>
        <v>0</v>
      </c>
      <c r="J30" s="79">
        <f t="shared" si="2"/>
        <v>1</v>
      </c>
      <c r="K30" s="81"/>
    </row>
    <row r="31" spans="2:11" ht="15.75">
      <c r="B31" s="66">
        <v>24</v>
      </c>
      <c r="C31" s="67" t="s">
        <v>36</v>
      </c>
      <c r="D31" s="68"/>
      <c r="E31" s="68"/>
      <c r="F31" s="68"/>
      <c r="G31" s="69"/>
      <c r="H31" s="65">
        <f t="shared" si="0"/>
        <v>0</v>
      </c>
      <c r="I31" s="78">
        <f t="shared" si="1"/>
        <v>0</v>
      </c>
      <c r="J31" s="79">
        <f t="shared" si="2"/>
        <v>0</v>
      </c>
      <c r="K31" s="81"/>
    </row>
    <row r="32" spans="2:11" ht="15.75">
      <c r="B32" s="66">
        <v>25</v>
      </c>
      <c r="C32" s="67" t="s">
        <v>37</v>
      </c>
      <c r="D32" s="68"/>
      <c r="E32" s="68"/>
      <c r="F32" s="68"/>
      <c r="G32" s="69"/>
      <c r="H32" s="65">
        <f t="shared" si="0"/>
        <v>0</v>
      </c>
      <c r="I32" s="78">
        <f t="shared" si="1"/>
        <v>0</v>
      </c>
      <c r="J32" s="79">
        <f t="shared" si="2"/>
        <v>0</v>
      </c>
      <c r="K32" s="81"/>
    </row>
    <row r="33" spans="2:11" ht="15.75">
      <c r="B33" s="66">
        <v>26</v>
      </c>
      <c r="C33" s="67" t="s">
        <v>38</v>
      </c>
      <c r="D33" s="68">
        <v>2</v>
      </c>
      <c r="E33" s="68">
        <v>1</v>
      </c>
      <c r="F33" s="68">
        <v>2</v>
      </c>
      <c r="G33" s="69">
        <v>2</v>
      </c>
      <c r="H33" s="65">
        <f t="shared" si="0"/>
        <v>3</v>
      </c>
      <c r="I33" s="78">
        <f t="shared" si="1"/>
        <v>4</v>
      </c>
      <c r="J33" s="79">
        <f t="shared" si="2"/>
        <v>7</v>
      </c>
      <c r="K33" s="81"/>
    </row>
    <row r="34" spans="2:11" ht="15.75">
      <c r="B34" s="66">
        <v>27</v>
      </c>
      <c r="C34" s="67" t="s">
        <v>39</v>
      </c>
      <c r="D34" s="68"/>
      <c r="E34" s="68"/>
      <c r="F34" s="68"/>
      <c r="G34" s="69"/>
      <c r="H34" s="65">
        <f t="shared" si="0"/>
        <v>0</v>
      </c>
      <c r="I34" s="78">
        <f t="shared" si="1"/>
        <v>0</v>
      </c>
      <c r="J34" s="79">
        <f t="shared" si="2"/>
        <v>0</v>
      </c>
      <c r="K34" s="81"/>
    </row>
    <row r="35" spans="2:11" ht="15.75">
      <c r="B35" s="66">
        <v>28</v>
      </c>
      <c r="C35" s="67" t="s">
        <v>40</v>
      </c>
      <c r="D35" s="68"/>
      <c r="E35" s="68"/>
      <c r="F35" s="68"/>
      <c r="G35" s="69"/>
      <c r="H35" s="65">
        <f t="shared" si="0"/>
        <v>0</v>
      </c>
      <c r="I35" s="78">
        <f t="shared" si="1"/>
        <v>0</v>
      </c>
      <c r="J35" s="79">
        <f t="shared" si="2"/>
        <v>0</v>
      </c>
      <c r="K35" s="81"/>
    </row>
    <row r="36" spans="2:11" ht="15.75">
      <c r="B36" s="66">
        <v>29</v>
      </c>
      <c r="C36" s="67" t="s">
        <v>41</v>
      </c>
      <c r="D36" s="68"/>
      <c r="E36" s="68"/>
      <c r="F36" s="68"/>
      <c r="G36" s="69"/>
      <c r="H36" s="65">
        <f t="shared" si="0"/>
        <v>0</v>
      </c>
      <c r="I36" s="78">
        <f t="shared" si="1"/>
        <v>0</v>
      </c>
      <c r="J36" s="79">
        <f t="shared" si="2"/>
        <v>0</v>
      </c>
      <c r="K36" s="81"/>
    </row>
    <row r="37" spans="2:11" ht="15.75">
      <c r="B37" s="66">
        <v>30</v>
      </c>
      <c r="C37" s="67" t="s">
        <v>42</v>
      </c>
      <c r="D37" s="68">
        <v>4</v>
      </c>
      <c r="E37" s="68">
        <v>1</v>
      </c>
      <c r="F37" s="68"/>
      <c r="G37" s="69"/>
      <c r="H37" s="65">
        <f t="shared" si="0"/>
        <v>5</v>
      </c>
      <c r="I37" s="78">
        <f t="shared" si="1"/>
        <v>0</v>
      </c>
      <c r="J37" s="79">
        <f t="shared" si="2"/>
        <v>5</v>
      </c>
      <c r="K37" s="81"/>
    </row>
    <row r="38" spans="2:11" ht="15.75">
      <c r="B38" s="66">
        <v>31</v>
      </c>
      <c r="C38" s="67" t="s">
        <v>43</v>
      </c>
      <c r="D38" s="68"/>
      <c r="E38" s="68"/>
      <c r="F38" s="68"/>
      <c r="G38" s="69"/>
      <c r="H38" s="65">
        <f t="shared" si="0"/>
        <v>0</v>
      </c>
      <c r="I38" s="78">
        <f t="shared" si="1"/>
        <v>0</v>
      </c>
      <c r="J38" s="79">
        <f t="shared" si="2"/>
        <v>0</v>
      </c>
      <c r="K38" s="81"/>
    </row>
    <row r="39" spans="2:11" ht="15.75">
      <c r="B39" s="66">
        <v>32</v>
      </c>
      <c r="C39" s="67" t="s">
        <v>44</v>
      </c>
      <c r="D39" s="68"/>
      <c r="E39" s="68"/>
      <c r="F39" s="68"/>
      <c r="G39" s="69"/>
      <c r="H39" s="65">
        <f t="shared" si="0"/>
        <v>0</v>
      </c>
      <c r="I39" s="78">
        <f t="shared" si="1"/>
        <v>0</v>
      </c>
      <c r="J39" s="79">
        <f t="shared" si="2"/>
        <v>0</v>
      </c>
      <c r="K39" s="81"/>
    </row>
    <row r="40" spans="2:11" ht="15.75">
      <c r="B40" s="66">
        <v>33</v>
      </c>
      <c r="C40" s="67" t="s">
        <v>45</v>
      </c>
      <c r="D40" s="68"/>
      <c r="E40" s="68"/>
      <c r="F40" s="68"/>
      <c r="G40" s="69"/>
      <c r="H40" s="65">
        <f t="shared" si="0"/>
        <v>0</v>
      </c>
      <c r="I40" s="78">
        <f t="shared" si="1"/>
        <v>0</v>
      </c>
      <c r="J40" s="79">
        <f t="shared" si="2"/>
        <v>0</v>
      </c>
      <c r="K40" s="81"/>
    </row>
    <row r="41" spans="2:11" ht="15.75">
      <c r="B41" s="66">
        <v>34</v>
      </c>
      <c r="C41" s="67" t="s">
        <v>46</v>
      </c>
      <c r="D41" s="68"/>
      <c r="E41" s="68"/>
      <c r="F41" s="68"/>
      <c r="G41" s="69"/>
      <c r="H41" s="65">
        <f t="shared" si="0"/>
        <v>0</v>
      </c>
      <c r="I41" s="78">
        <f t="shared" si="1"/>
        <v>0</v>
      </c>
      <c r="J41" s="79">
        <f t="shared" si="2"/>
        <v>0</v>
      </c>
      <c r="K41" s="81"/>
    </row>
    <row r="42" spans="2:11" ht="15.75">
      <c r="B42" s="66">
        <v>35</v>
      </c>
      <c r="C42" s="67" t="s">
        <v>47</v>
      </c>
      <c r="D42" s="68"/>
      <c r="E42" s="68"/>
      <c r="F42" s="68"/>
      <c r="G42" s="69"/>
      <c r="H42" s="65">
        <f t="shared" si="0"/>
        <v>0</v>
      </c>
      <c r="I42" s="78">
        <f t="shared" si="1"/>
        <v>0</v>
      </c>
      <c r="J42" s="79">
        <f t="shared" si="2"/>
        <v>0</v>
      </c>
      <c r="K42" s="81"/>
    </row>
    <row r="43" spans="2:11" ht="15.75">
      <c r="B43" s="66">
        <v>36</v>
      </c>
      <c r="C43" s="67" t="s">
        <v>48</v>
      </c>
      <c r="D43" s="68"/>
      <c r="E43" s="68"/>
      <c r="F43" s="68"/>
      <c r="G43" s="69"/>
      <c r="H43" s="65">
        <f t="shared" si="0"/>
        <v>0</v>
      </c>
      <c r="I43" s="78">
        <f t="shared" si="1"/>
        <v>0</v>
      </c>
      <c r="J43" s="79">
        <f t="shared" si="2"/>
        <v>0</v>
      </c>
      <c r="K43" s="81"/>
    </row>
    <row r="44" spans="2:11" ht="15.75">
      <c r="B44" s="66">
        <v>37</v>
      </c>
      <c r="C44" s="67" t="s">
        <v>49</v>
      </c>
      <c r="D44" s="68"/>
      <c r="E44" s="68"/>
      <c r="F44" s="68"/>
      <c r="G44" s="69"/>
      <c r="H44" s="65">
        <f t="shared" si="0"/>
        <v>0</v>
      </c>
      <c r="I44" s="78">
        <f t="shared" si="1"/>
        <v>0</v>
      </c>
      <c r="J44" s="79">
        <f t="shared" si="2"/>
        <v>0</v>
      </c>
      <c r="K44" s="81"/>
    </row>
    <row r="45" spans="2:11" ht="15.75">
      <c r="B45" s="66">
        <v>38</v>
      </c>
      <c r="C45" s="67" t="s">
        <v>50</v>
      </c>
      <c r="D45" s="68"/>
      <c r="E45" s="68"/>
      <c r="F45" s="68">
        <v>1</v>
      </c>
      <c r="G45" s="69">
        <v>2</v>
      </c>
      <c r="H45" s="65">
        <f t="shared" si="0"/>
        <v>0</v>
      </c>
      <c r="I45" s="78">
        <f t="shared" si="1"/>
        <v>3</v>
      </c>
      <c r="J45" s="79">
        <f t="shared" si="2"/>
        <v>3</v>
      </c>
      <c r="K45" s="81"/>
    </row>
    <row r="46" spans="2:11" ht="15.75">
      <c r="B46" s="66">
        <v>39</v>
      </c>
      <c r="C46" s="67" t="s">
        <v>51</v>
      </c>
      <c r="D46" s="68">
        <v>2</v>
      </c>
      <c r="E46" s="68">
        <v>1</v>
      </c>
      <c r="F46" s="68"/>
      <c r="G46" s="69"/>
      <c r="H46" s="65">
        <f t="shared" si="0"/>
        <v>3</v>
      </c>
      <c r="I46" s="78">
        <f t="shared" si="1"/>
        <v>0</v>
      </c>
      <c r="J46" s="79">
        <f t="shared" si="2"/>
        <v>3</v>
      </c>
      <c r="K46" s="81"/>
    </row>
    <row r="47" spans="2:11" ht="15.75">
      <c r="B47" s="66">
        <v>40</v>
      </c>
      <c r="C47" s="67" t="s">
        <v>52</v>
      </c>
      <c r="D47" s="68">
        <v>1</v>
      </c>
      <c r="E47" s="68"/>
      <c r="F47" s="68">
        <v>1</v>
      </c>
      <c r="G47" s="69"/>
      <c r="H47" s="65">
        <f t="shared" si="0"/>
        <v>1</v>
      </c>
      <c r="I47" s="78">
        <f t="shared" si="1"/>
        <v>1</v>
      </c>
      <c r="J47" s="79">
        <f t="shared" si="2"/>
        <v>2</v>
      </c>
      <c r="K47" s="81"/>
    </row>
    <row r="48" spans="2:11" ht="15.75">
      <c r="B48" s="70">
        <v>41</v>
      </c>
      <c r="C48" s="71" t="s">
        <v>53</v>
      </c>
      <c r="D48" s="72"/>
      <c r="E48" s="72"/>
      <c r="F48" s="72"/>
      <c r="G48" s="73"/>
      <c r="H48" s="65">
        <f t="shared" si="0"/>
        <v>0</v>
      </c>
      <c r="I48" s="78">
        <f t="shared" si="1"/>
        <v>0</v>
      </c>
      <c r="J48" s="82">
        <f t="shared" si="2"/>
        <v>0</v>
      </c>
      <c r="K48" s="83"/>
    </row>
    <row r="49" spans="2:12">
      <c r="B49" s="152" t="s">
        <v>10</v>
      </c>
      <c r="C49" s="153"/>
      <c r="D49" s="74">
        <f t="shared" ref="D49:J49" si="3">SUM(D8:D48)</f>
        <v>21</v>
      </c>
      <c r="E49" s="75">
        <f t="shared" si="3"/>
        <v>13</v>
      </c>
      <c r="F49" s="75">
        <f t="shared" si="3"/>
        <v>11</v>
      </c>
      <c r="G49" s="76">
        <f t="shared" si="3"/>
        <v>7</v>
      </c>
      <c r="H49" s="77">
        <f t="shared" si="3"/>
        <v>34</v>
      </c>
      <c r="I49" s="76">
        <f t="shared" si="3"/>
        <v>18</v>
      </c>
      <c r="J49" s="84">
        <f t="shared" si="3"/>
        <v>52</v>
      </c>
      <c r="K49" s="85"/>
    </row>
    <row r="52" spans="2:12">
      <c r="G52" s="140" t="s">
        <v>54</v>
      </c>
      <c r="H52" s="140"/>
      <c r="I52" s="140"/>
      <c r="J52" s="140"/>
      <c r="K52" s="140"/>
      <c r="L52" s="140"/>
    </row>
    <row r="54" spans="2:12">
      <c r="G54" s="140" t="s">
        <v>55</v>
      </c>
      <c r="H54" s="140"/>
      <c r="I54" s="140"/>
      <c r="J54" s="140"/>
      <c r="K54" s="140"/>
      <c r="L54" s="140"/>
    </row>
    <row r="55" spans="2:12">
      <c r="G55" s="140"/>
      <c r="H55" s="140"/>
      <c r="I55" s="140"/>
      <c r="J55" s="140"/>
      <c r="K55" s="140"/>
      <c r="L55" s="140"/>
    </row>
    <row r="58" spans="2:12">
      <c r="G58" s="141" t="s">
        <v>56</v>
      </c>
      <c r="H58" s="141"/>
      <c r="I58" s="141"/>
      <c r="J58" s="141"/>
      <c r="K58" s="141"/>
      <c r="L58" s="141"/>
    </row>
    <row r="59" spans="2:12">
      <c r="G59" s="140" t="s">
        <v>57</v>
      </c>
      <c r="H59" s="140"/>
      <c r="I59" s="140"/>
      <c r="J59" s="140"/>
      <c r="K59" s="140"/>
      <c r="L59" s="140"/>
    </row>
    <row r="60" spans="2:12">
      <c r="G60" s="140" t="s">
        <v>58</v>
      </c>
      <c r="H60" s="140"/>
      <c r="I60" s="140"/>
      <c r="J60" s="140"/>
      <c r="K60" s="140"/>
      <c r="L60" s="140"/>
    </row>
    <row r="62" spans="2:12">
      <c r="B62" t="s">
        <v>59</v>
      </c>
    </row>
    <row r="63" spans="2:12">
      <c r="B63" s="129" t="s">
        <v>60</v>
      </c>
    </row>
  </sheetData>
  <mergeCells count="13">
    <mergeCell ref="G54:L54"/>
    <mergeCell ref="G55:L55"/>
    <mergeCell ref="G58:L58"/>
    <mergeCell ref="G59:L59"/>
    <mergeCell ref="G60:L60"/>
    <mergeCell ref="D5:E5"/>
    <mergeCell ref="F5:G5"/>
    <mergeCell ref="H5:J5"/>
    <mergeCell ref="B49:C49"/>
    <mergeCell ref="G52:L52"/>
    <mergeCell ref="B5:B6"/>
    <mergeCell ref="C5:C6"/>
    <mergeCell ref="K5:K6"/>
  </mergeCells>
  <printOptions horizontalCentered="1"/>
  <pageMargins left="0.468055555555556" right="0.74791666666666701" top="0.50763888888888897" bottom="1" header="0.27916666666666701" footer="0.50763888888888897"/>
  <pageSetup paperSize="5" scale="75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O32"/>
  <sheetViews>
    <sheetView workbookViewId="0">
      <selection activeCell="G21" sqref="G21"/>
    </sheetView>
  </sheetViews>
  <sheetFormatPr defaultColWidth="9.140625" defaultRowHeight="15"/>
  <cols>
    <col min="1" max="1" width="3.85546875" customWidth="1"/>
    <col min="2" max="2" width="6.28515625" customWidth="1"/>
    <col min="3" max="3" width="22.85546875" customWidth="1"/>
    <col min="7" max="7" width="13.42578125" customWidth="1"/>
    <col min="8" max="8" width="13.7109375" customWidth="1"/>
    <col min="9" max="9" width="18.42578125" customWidth="1"/>
  </cols>
  <sheetData>
    <row r="1" spans="1:15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spans="1:15">
      <c r="A2" s="54"/>
      <c r="B2" s="54"/>
      <c r="C2" s="54"/>
      <c r="D2" s="54"/>
      <c r="E2" s="54"/>
      <c r="F2" s="54"/>
      <c r="G2" s="54"/>
      <c r="H2" s="54"/>
      <c r="I2" s="54"/>
    </row>
    <row r="3" spans="1:15">
      <c r="A3" s="54" t="s">
        <v>76</v>
      </c>
      <c r="B3" s="54" t="s">
        <v>77</v>
      </c>
      <c r="C3" s="54"/>
      <c r="D3" s="54"/>
      <c r="E3" s="54"/>
      <c r="F3" s="54"/>
      <c r="G3" s="54"/>
      <c r="H3" s="54"/>
      <c r="I3" s="54"/>
    </row>
    <row r="4" spans="1:15">
      <c r="A4" s="54"/>
      <c r="B4" s="54"/>
      <c r="C4" s="54"/>
      <c r="D4" s="54"/>
      <c r="E4" s="54"/>
      <c r="F4" s="54"/>
      <c r="G4" s="54"/>
      <c r="H4" s="54"/>
      <c r="I4" s="54"/>
    </row>
    <row r="5" spans="1:15">
      <c r="A5" s="54"/>
      <c r="B5" s="142" t="s">
        <v>3</v>
      </c>
      <c r="C5" s="139" t="s">
        <v>63</v>
      </c>
      <c r="D5" s="139" t="s">
        <v>78</v>
      </c>
      <c r="E5" s="139"/>
      <c r="F5" s="139" t="s">
        <v>10</v>
      </c>
      <c r="G5" s="154" t="s">
        <v>79</v>
      </c>
      <c r="H5" s="154"/>
      <c r="I5" s="145" t="s">
        <v>7</v>
      </c>
    </row>
    <row r="6" spans="1:15">
      <c r="A6" s="54"/>
      <c r="B6" s="143"/>
      <c r="C6" s="144"/>
      <c r="D6" s="56" t="s">
        <v>66</v>
      </c>
      <c r="E6" s="56" t="s">
        <v>67</v>
      </c>
      <c r="F6" s="144"/>
      <c r="G6" s="55" t="s">
        <v>80</v>
      </c>
      <c r="H6" s="56" t="s">
        <v>81</v>
      </c>
      <c r="I6" s="146"/>
    </row>
    <row r="7" spans="1:15">
      <c r="A7" s="54"/>
      <c r="B7" s="41">
        <v>1</v>
      </c>
      <c r="C7" s="42">
        <v>2</v>
      </c>
      <c r="D7" s="42">
        <v>3</v>
      </c>
      <c r="E7" s="42">
        <v>4</v>
      </c>
      <c r="F7" s="42">
        <v>5</v>
      </c>
      <c r="G7" s="42">
        <v>6</v>
      </c>
      <c r="H7" s="42">
        <v>7</v>
      </c>
      <c r="I7" s="53">
        <v>8</v>
      </c>
    </row>
    <row r="8" spans="1:15">
      <c r="B8" s="43">
        <v>1</v>
      </c>
      <c r="C8" s="45" t="s">
        <v>82</v>
      </c>
      <c r="D8" s="17">
        <v>13</v>
      </c>
      <c r="E8" s="17">
        <v>10</v>
      </c>
      <c r="F8" s="17">
        <f>SUM(D8:E8)</f>
        <v>23</v>
      </c>
      <c r="G8" s="58">
        <v>16134</v>
      </c>
      <c r="H8" s="58">
        <v>16403</v>
      </c>
      <c r="I8" s="18"/>
      <c r="N8" t="s">
        <v>83</v>
      </c>
    </row>
    <row r="9" spans="1:15">
      <c r="B9" s="46">
        <v>2</v>
      </c>
      <c r="C9" s="47" t="s">
        <v>84</v>
      </c>
      <c r="D9" s="131" t="s">
        <v>68</v>
      </c>
      <c r="E9" s="131" t="s">
        <v>68</v>
      </c>
      <c r="F9" s="17">
        <f t="shared" ref="F9:F17" si="0">SUM(D9:E9)</f>
        <v>0</v>
      </c>
      <c r="G9" s="19"/>
      <c r="H9" s="19"/>
      <c r="I9" s="20"/>
      <c r="N9" t="s">
        <v>11</v>
      </c>
      <c r="O9" t="s">
        <v>12</v>
      </c>
    </row>
    <row r="10" spans="1:15">
      <c r="B10" s="46">
        <v>3</v>
      </c>
      <c r="C10" s="47" t="s">
        <v>85</v>
      </c>
      <c r="D10" s="19">
        <v>3</v>
      </c>
      <c r="E10" s="131" t="s">
        <v>68</v>
      </c>
      <c r="F10" s="17">
        <f t="shared" si="0"/>
        <v>3</v>
      </c>
      <c r="G10" s="19"/>
      <c r="H10" s="19"/>
      <c r="I10" s="20"/>
      <c r="N10">
        <v>4</v>
      </c>
      <c r="O10">
        <v>3</v>
      </c>
    </row>
    <row r="11" spans="1:15">
      <c r="B11" s="46">
        <v>4</v>
      </c>
      <c r="C11" s="47" t="s">
        <v>72</v>
      </c>
      <c r="D11" s="19">
        <v>23</v>
      </c>
      <c r="E11" s="19">
        <v>10</v>
      </c>
      <c r="F11" s="17">
        <f t="shared" si="0"/>
        <v>33</v>
      </c>
      <c r="G11" s="19"/>
      <c r="H11" s="19"/>
      <c r="I11" s="20"/>
    </row>
    <row r="12" spans="1:15">
      <c r="B12" s="46">
        <v>5</v>
      </c>
      <c r="C12" s="47" t="s">
        <v>71</v>
      </c>
      <c r="D12" s="19">
        <v>8</v>
      </c>
      <c r="E12" s="131" t="s">
        <v>68</v>
      </c>
      <c r="F12" s="17">
        <f t="shared" si="0"/>
        <v>8</v>
      </c>
      <c r="G12" s="19"/>
      <c r="H12" s="19"/>
      <c r="I12" s="20"/>
    </row>
    <row r="13" spans="1:15">
      <c r="B13" s="46">
        <v>6</v>
      </c>
      <c r="C13" s="47" t="s">
        <v>86</v>
      </c>
      <c r="D13" s="19">
        <v>1</v>
      </c>
      <c r="E13" s="131" t="s">
        <v>68</v>
      </c>
      <c r="F13" s="17">
        <f t="shared" si="0"/>
        <v>1</v>
      </c>
      <c r="G13" s="19"/>
      <c r="H13" s="19"/>
      <c r="I13" s="20"/>
      <c r="N13" t="s">
        <v>87</v>
      </c>
    </row>
    <row r="14" spans="1:15">
      <c r="B14" s="46">
        <v>7</v>
      </c>
      <c r="C14" s="47" t="s">
        <v>87</v>
      </c>
      <c r="D14" s="19">
        <v>10</v>
      </c>
      <c r="E14" s="19">
        <v>7</v>
      </c>
      <c r="F14" s="17">
        <f t="shared" si="0"/>
        <v>17</v>
      </c>
      <c r="G14" s="19"/>
      <c r="H14" s="19"/>
      <c r="I14" s="20"/>
      <c r="N14" t="s">
        <v>11</v>
      </c>
      <c r="O14" t="s">
        <v>12</v>
      </c>
    </row>
    <row r="15" spans="1:15">
      <c r="B15" s="46">
        <v>8</v>
      </c>
      <c r="C15" s="47" t="s">
        <v>88</v>
      </c>
      <c r="D15" s="19">
        <v>4</v>
      </c>
      <c r="E15" s="131" t="s">
        <v>68</v>
      </c>
      <c r="F15" s="17">
        <f t="shared" si="0"/>
        <v>4</v>
      </c>
      <c r="G15" s="19"/>
      <c r="H15" s="19"/>
      <c r="I15" s="20"/>
      <c r="N15">
        <v>20</v>
      </c>
      <c r="O15">
        <v>12</v>
      </c>
    </row>
    <row r="16" spans="1:15">
      <c r="B16" s="46">
        <v>9</v>
      </c>
      <c r="C16" s="47" t="s">
        <v>89</v>
      </c>
      <c r="D16" s="19">
        <v>3</v>
      </c>
      <c r="E16" s="131" t="s">
        <v>68</v>
      </c>
      <c r="F16" s="17">
        <f t="shared" si="0"/>
        <v>3</v>
      </c>
      <c r="G16" s="19"/>
      <c r="H16" s="19"/>
      <c r="I16" s="20"/>
    </row>
    <row r="17" spans="2:11">
      <c r="B17" s="49">
        <v>10</v>
      </c>
      <c r="C17" s="51" t="s">
        <v>90</v>
      </c>
      <c r="D17" s="21">
        <v>9</v>
      </c>
      <c r="E17" s="21">
        <v>2</v>
      </c>
      <c r="F17" s="10">
        <f t="shared" si="0"/>
        <v>11</v>
      </c>
      <c r="G17" s="21"/>
      <c r="H17" s="21"/>
      <c r="I17" s="22"/>
    </row>
    <row r="20" spans="2:11">
      <c r="F20" s="140" t="s">
        <v>54</v>
      </c>
      <c r="G20" s="140"/>
      <c r="H20" s="140"/>
      <c r="I20" s="140"/>
      <c r="J20" s="140"/>
      <c r="K20" s="140"/>
    </row>
    <row r="22" spans="2:11">
      <c r="F22" s="140" t="s">
        <v>55</v>
      </c>
      <c r="G22" s="140"/>
      <c r="H22" s="140"/>
      <c r="I22" s="140"/>
      <c r="J22" s="140"/>
      <c r="K22" s="140"/>
    </row>
    <row r="23" spans="2:11">
      <c r="F23" s="140"/>
      <c r="G23" s="140"/>
      <c r="H23" s="140"/>
      <c r="I23" s="140"/>
      <c r="J23" s="140"/>
      <c r="K23" s="140"/>
    </row>
    <row r="26" spans="2:11">
      <c r="F26" s="141" t="s">
        <v>56</v>
      </c>
      <c r="G26" s="141"/>
      <c r="H26" s="141"/>
      <c r="I26" s="141"/>
      <c r="J26" s="141"/>
      <c r="K26" s="141"/>
    </row>
    <row r="27" spans="2:11">
      <c r="F27" s="140" t="s">
        <v>57</v>
      </c>
      <c r="G27" s="140"/>
      <c r="H27" s="140"/>
      <c r="I27" s="140"/>
      <c r="J27" s="140"/>
      <c r="K27" s="140"/>
    </row>
    <row r="28" spans="2:11">
      <c r="F28" s="140" t="s">
        <v>58</v>
      </c>
      <c r="G28" s="140"/>
      <c r="H28" s="140"/>
      <c r="I28" s="140"/>
      <c r="J28" s="140"/>
      <c r="K28" s="140"/>
    </row>
    <row r="31" spans="2:11">
      <c r="B31" t="s">
        <v>59</v>
      </c>
    </row>
    <row r="32" spans="2:11">
      <c r="B32" s="129" t="s">
        <v>60</v>
      </c>
    </row>
  </sheetData>
  <mergeCells count="12">
    <mergeCell ref="F26:K26"/>
    <mergeCell ref="F27:K27"/>
    <mergeCell ref="F28:K28"/>
    <mergeCell ref="B5:B6"/>
    <mergeCell ref="C5:C6"/>
    <mergeCell ref="F5:F6"/>
    <mergeCell ref="I5:I6"/>
    <mergeCell ref="D5:E5"/>
    <mergeCell ref="G5:H5"/>
    <mergeCell ref="F20:K20"/>
    <mergeCell ref="F22:K22"/>
    <mergeCell ref="F23:K23"/>
  </mergeCells>
  <pageMargins left="0.35" right="0.42847222222222198" top="0.50763888888888897" bottom="1" header="0.30694444444444402" footer="0.50763888888888897"/>
  <pageSetup paperSize="5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25"/>
  <sheetViews>
    <sheetView workbookViewId="0">
      <selection activeCell="M19" sqref="M19"/>
    </sheetView>
  </sheetViews>
  <sheetFormatPr defaultColWidth="9.140625" defaultRowHeight="15"/>
  <cols>
    <col min="1" max="1" width="4" customWidth="1"/>
    <col min="2" max="2" width="6.28515625" customWidth="1"/>
    <col min="3" max="3" width="11.140625" customWidth="1"/>
    <col min="4" max="4" width="6" customWidth="1"/>
    <col min="5" max="5" width="6.28515625" customWidth="1"/>
    <col min="6" max="6" width="7.42578125" customWidth="1"/>
    <col min="7" max="7" width="6" customWidth="1"/>
    <col min="8" max="8" width="6.28515625" customWidth="1"/>
    <col min="9" max="9" width="10.7109375" customWidth="1"/>
    <col min="10" max="10" width="9.28515625" customWidth="1"/>
    <col min="11" max="11" width="8.85546875" customWidth="1"/>
    <col min="12" max="13" width="6.5703125" customWidth="1"/>
    <col min="14" max="14" width="6.85546875" customWidth="1"/>
    <col min="15" max="15" width="6.28515625" customWidth="1"/>
    <col min="16" max="16" width="6.42578125" customWidth="1"/>
    <col min="17" max="17" width="6.5703125" customWidth="1"/>
    <col min="18" max="18" width="6.7109375" customWidth="1"/>
    <col min="19" max="19" width="6.85546875" customWidth="1"/>
    <col min="21" max="21" width="5.85546875" customWidth="1"/>
    <col min="22" max="22" width="6.28515625" customWidth="1"/>
    <col min="23" max="23" width="12.42578125" customWidth="1"/>
  </cols>
  <sheetData>
    <row r="1" spans="1:24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</row>
    <row r="2" spans="1:24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</row>
    <row r="3" spans="1:24">
      <c r="A3" s="54" t="s">
        <v>91</v>
      </c>
      <c r="B3" s="54" t="s">
        <v>92</v>
      </c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</row>
    <row r="4" spans="1:24">
      <c r="A4" s="54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</row>
    <row r="5" spans="1:24" ht="18" customHeight="1">
      <c r="A5" s="54"/>
      <c r="B5" s="142" t="s">
        <v>3</v>
      </c>
      <c r="C5" s="154" t="s">
        <v>93</v>
      </c>
      <c r="D5" s="139" t="s">
        <v>94</v>
      </c>
      <c r="E5" s="139"/>
      <c r="F5" s="139"/>
      <c r="G5" s="139"/>
      <c r="H5" s="139"/>
      <c r="I5" s="139"/>
      <c r="J5" s="39" t="s">
        <v>95</v>
      </c>
      <c r="K5" s="39" t="s">
        <v>96</v>
      </c>
      <c r="L5" s="139" t="s">
        <v>97</v>
      </c>
      <c r="M5" s="139"/>
      <c r="N5" s="139"/>
      <c r="O5" s="139"/>
      <c r="P5" s="139" t="s">
        <v>98</v>
      </c>
      <c r="Q5" s="139"/>
      <c r="R5" s="139"/>
      <c r="S5" s="139"/>
      <c r="T5" s="139"/>
      <c r="U5" s="139"/>
      <c r="V5" s="139"/>
      <c r="W5" s="145"/>
      <c r="X5" s="23"/>
    </row>
    <row r="6" spans="1:24" ht="18.95" customHeight="1">
      <c r="A6" s="54"/>
      <c r="B6" s="143"/>
      <c r="C6" s="155"/>
      <c r="D6" s="144" t="s">
        <v>99</v>
      </c>
      <c r="E6" s="144"/>
      <c r="F6" s="155" t="s">
        <v>100</v>
      </c>
      <c r="G6" s="144" t="s">
        <v>64</v>
      </c>
      <c r="H6" s="144"/>
      <c r="I6" s="155" t="s">
        <v>79</v>
      </c>
      <c r="J6" s="148" t="s">
        <v>99</v>
      </c>
      <c r="K6" s="148" t="s">
        <v>99</v>
      </c>
      <c r="L6" s="144" t="s">
        <v>101</v>
      </c>
      <c r="M6" s="144"/>
      <c r="N6" s="144" t="s">
        <v>71</v>
      </c>
      <c r="O6" s="144"/>
      <c r="P6" s="144" t="s">
        <v>102</v>
      </c>
      <c r="Q6" s="144"/>
      <c r="R6" s="144" t="s">
        <v>72</v>
      </c>
      <c r="S6" s="144"/>
      <c r="T6" s="155" t="s">
        <v>100</v>
      </c>
      <c r="U6" s="144" t="s">
        <v>64</v>
      </c>
      <c r="V6" s="144"/>
      <c r="W6" s="157" t="s">
        <v>103</v>
      </c>
      <c r="X6" s="23"/>
    </row>
    <row r="7" spans="1:24">
      <c r="A7" s="54"/>
      <c r="B7" s="143"/>
      <c r="C7" s="155"/>
      <c r="D7" s="56" t="s">
        <v>11</v>
      </c>
      <c r="E7" s="56" t="s">
        <v>12</v>
      </c>
      <c r="F7" s="155"/>
      <c r="G7" s="56" t="s">
        <v>11</v>
      </c>
      <c r="H7" s="56" t="s">
        <v>12</v>
      </c>
      <c r="I7" s="155"/>
      <c r="J7" s="156"/>
      <c r="K7" s="156"/>
      <c r="L7" s="56" t="s">
        <v>11</v>
      </c>
      <c r="M7" s="56" t="s">
        <v>12</v>
      </c>
      <c r="N7" s="56" t="s">
        <v>11</v>
      </c>
      <c r="O7" s="56" t="s">
        <v>12</v>
      </c>
      <c r="P7" s="56" t="s">
        <v>11</v>
      </c>
      <c r="Q7" s="56" t="s">
        <v>12</v>
      </c>
      <c r="R7" s="56" t="s">
        <v>11</v>
      </c>
      <c r="S7" s="56" t="s">
        <v>12</v>
      </c>
      <c r="T7" s="155"/>
      <c r="U7" s="56" t="s">
        <v>11</v>
      </c>
      <c r="V7" s="56" t="s">
        <v>12</v>
      </c>
      <c r="W7" s="157"/>
      <c r="X7" s="23"/>
    </row>
    <row r="8" spans="1:24">
      <c r="A8" s="54"/>
      <c r="B8" s="41">
        <v>1</v>
      </c>
      <c r="C8" s="42">
        <v>2</v>
      </c>
      <c r="D8" s="42">
        <v>3</v>
      </c>
      <c r="E8" s="42">
        <v>4</v>
      </c>
      <c r="F8" s="42">
        <v>5</v>
      </c>
      <c r="G8" s="42">
        <v>6</v>
      </c>
      <c r="H8" s="42">
        <v>7</v>
      </c>
      <c r="I8" s="42">
        <v>8</v>
      </c>
      <c r="J8" s="42">
        <v>9</v>
      </c>
      <c r="K8" s="42">
        <v>10</v>
      </c>
      <c r="L8" s="42">
        <v>11</v>
      </c>
      <c r="M8" s="42">
        <v>12</v>
      </c>
      <c r="N8" s="42">
        <v>13</v>
      </c>
      <c r="O8" s="42">
        <v>14</v>
      </c>
      <c r="P8" s="42">
        <v>15</v>
      </c>
      <c r="Q8" s="42">
        <v>16</v>
      </c>
      <c r="R8" s="42">
        <v>17</v>
      </c>
      <c r="S8" s="42">
        <v>18</v>
      </c>
      <c r="T8" s="42">
        <v>21</v>
      </c>
      <c r="U8" s="42">
        <v>22</v>
      </c>
      <c r="V8" s="42">
        <v>23</v>
      </c>
      <c r="W8" s="53">
        <v>24</v>
      </c>
    </row>
    <row r="9" spans="1:24">
      <c r="B9" s="43">
        <v>1</v>
      </c>
      <c r="C9" s="17">
        <v>41</v>
      </c>
      <c r="D9" s="57">
        <v>3810</v>
      </c>
      <c r="E9" s="57">
        <v>1129</v>
      </c>
      <c r="F9" s="58">
        <v>4939</v>
      </c>
      <c r="G9" s="58">
        <v>8317</v>
      </c>
      <c r="H9" s="58">
        <v>7817</v>
      </c>
      <c r="I9" s="17">
        <f>G9+H9</f>
        <v>16134</v>
      </c>
      <c r="J9" s="17">
        <v>0</v>
      </c>
      <c r="K9" s="17">
        <v>6</v>
      </c>
      <c r="L9" s="17">
        <v>13</v>
      </c>
      <c r="M9" s="17">
        <v>11</v>
      </c>
      <c r="N9" s="17">
        <v>21</v>
      </c>
      <c r="O9" s="17">
        <v>13</v>
      </c>
      <c r="P9" s="17">
        <v>2</v>
      </c>
      <c r="Q9" s="17">
        <v>2</v>
      </c>
      <c r="R9" s="17">
        <v>11</v>
      </c>
      <c r="S9" s="17">
        <v>7</v>
      </c>
      <c r="T9" s="58">
        <v>4939</v>
      </c>
      <c r="U9" s="58">
        <v>8409</v>
      </c>
      <c r="V9" s="58">
        <v>7994</v>
      </c>
      <c r="W9" s="60">
        <f>SUM(U9:V9)</f>
        <v>16403</v>
      </c>
    </row>
    <row r="10" spans="1:24">
      <c r="B10" s="46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20"/>
    </row>
    <row r="11" spans="1:24">
      <c r="B11" s="49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2"/>
    </row>
    <row r="14" spans="1:24">
      <c r="R14" s="140" t="s">
        <v>54</v>
      </c>
      <c r="S14" s="140"/>
      <c r="T14" s="140"/>
      <c r="U14" s="140"/>
      <c r="V14" s="140"/>
      <c r="W14" s="140"/>
    </row>
    <row r="16" spans="1:24">
      <c r="R16" s="140" t="s">
        <v>55</v>
      </c>
      <c r="S16" s="140"/>
      <c r="T16" s="140"/>
      <c r="U16" s="140"/>
      <c r="V16" s="140"/>
      <c r="W16" s="140"/>
    </row>
    <row r="17" spans="2:23">
      <c r="R17" s="140"/>
      <c r="S17" s="140"/>
      <c r="T17" s="140"/>
      <c r="U17" s="140"/>
      <c r="V17" s="140"/>
      <c r="W17" s="140"/>
    </row>
    <row r="20" spans="2:23">
      <c r="R20" s="141" t="s">
        <v>56</v>
      </c>
      <c r="S20" s="141"/>
      <c r="T20" s="141"/>
      <c r="U20" s="141"/>
      <c r="V20" s="141"/>
      <c r="W20" s="141"/>
    </row>
    <row r="21" spans="2:23">
      <c r="R21" s="140" t="s">
        <v>57</v>
      </c>
      <c r="S21" s="140"/>
      <c r="T21" s="140"/>
      <c r="U21" s="140"/>
      <c r="V21" s="140"/>
      <c r="W21" s="140"/>
    </row>
    <row r="22" spans="2:23">
      <c r="R22" s="140" t="s">
        <v>58</v>
      </c>
      <c r="S22" s="140"/>
      <c r="T22" s="140"/>
      <c r="U22" s="140"/>
      <c r="V22" s="140"/>
      <c r="W22" s="140"/>
    </row>
    <row r="24" spans="2:23">
      <c r="B24" t="s">
        <v>59</v>
      </c>
    </row>
    <row r="25" spans="2:23">
      <c r="B25" s="129" t="s">
        <v>60</v>
      </c>
    </row>
  </sheetData>
  <mergeCells count="25">
    <mergeCell ref="R22:W22"/>
    <mergeCell ref="B5:B7"/>
    <mergeCell ref="C5:C7"/>
    <mergeCell ref="F6:F7"/>
    <mergeCell ref="I6:I7"/>
    <mergeCell ref="J6:J7"/>
    <mergeCell ref="K6:K7"/>
    <mergeCell ref="T6:T7"/>
    <mergeCell ref="W6:W7"/>
    <mergeCell ref="R14:W14"/>
    <mergeCell ref="R16:W16"/>
    <mergeCell ref="R17:W17"/>
    <mergeCell ref="R20:W20"/>
    <mergeCell ref="R21:W21"/>
    <mergeCell ref="D5:I5"/>
    <mergeCell ref="L5:O5"/>
    <mergeCell ref="P5:S5"/>
    <mergeCell ref="T5:W5"/>
    <mergeCell ref="D6:E6"/>
    <mergeCell ref="G6:H6"/>
    <mergeCell ref="L6:M6"/>
    <mergeCell ref="N6:O6"/>
    <mergeCell ref="P6:Q6"/>
    <mergeCell ref="R6:S6"/>
    <mergeCell ref="U6:V6"/>
  </mergeCells>
  <printOptions horizontalCentered="1"/>
  <pageMargins left="0.156944444444444" right="1.09791666666667" top="0.59027777777777801" bottom="1" header="0.23958333333333301" footer="0.50763888888888897"/>
  <pageSetup paperSize="5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25"/>
  <sheetViews>
    <sheetView zoomScale="90" zoomScaleNormal="90" workbookViewId="0">
      <selection activeCell="H24" sqref="H24"/>
    </sheetView>
  </sheetViews>
  <sheetFormatPr defaultColWidth="9.140625" defaultRowHeight="15"/>
  <cols>
    <col min="1" max="1" width="4.42578125" customWidth="1"/>
    <col min="2" max="2" width="6.140625" customWidth="1"/>
    <col min="3" max="3" width="22.140625" customWidth="1"/>
    <col min="4" max="4" width="27.7109375" customWidth="1"/>
    <col min="5" max="5" width="8.85546875" customWidth="1"/>
    <col min="6" max="6" width="31.28515625" customWidth="1"/>
    <col min="7" max="7" width="9.5703125" customWidth="1"/>
    <col min="8" max="8" width="31.7109375" customWidth="1"/>
    <col min="9" max="9" width="18.5703125" customWidth="1"/>
    <col min="10" max="10" width="18.28515625" customWidth="1"/>
    <col min="11" max="11" width="18.42578125" customWidth="1"/>
  </cols>
  <sheetData>
    <row r="1" spans="1:13">
      <c r="A1" s="158" t="s">
        <v>0</v>
      </c>
      <c r="B1" s="158"/>
      <c r="C1" s="158"/>
      <c r="D1" s="158"/>
      <c r="E1" s="37"/>
      <c r="F1" s="37"/>
      <c r="G1" s="37"/>
      <c r="H1" s="37"/>
      <c r="I1" s="37"/>
      <c r="J1" s="37"/>
      <c r="K1" s="37"/>
    </row>
    <row r="2" spans="1:13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3">
      <c r="A3" s="37" t="s">
        <v>104</v>
      </c>
      <c r="B3" s="36" t="s">
        <v>105</v>
      </c>
      <c r="C3" s="36"/>
      <c r="D3" s="36"/>
      <c r="E3" s="37"/>
      <c r="F3" s="37"/>
      <c r="G3" s="37"/>
      <c r="H3" s="37"/>
      <c r="I3" s="37"/>
      <c r="J3" s="37"/>
      <c r="K3" s="37"/>
    </row>
    <row r="4" spans="1:13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</row>
    <row r="5" spans="1:13" ht="30">
      <c r="A5" s="37"/>
      <c r="B5" s="38" t="s">
        <v>3</v>
      </c>
      <c r="C5" s="39" t="s">
        <v>106</v>
      </c>
      <c r="D5" s="39" t="s">
        <v>107</v>
      </c>
      <c r="E5" s="40" t="s">
        <v>108</v>
      </c>
      <c r="F5" s="40" t="s">
        <v>109</v>
      </c>
      <c r="G5" s="40" t="s">
        <v>110</v>
      </c>
      <c r="H5" s="39" t="s">
        <v>111</v>
      </c>
      <c r="I5" s="39" t="s">
        <v>112</v>
      </c>
      <c r="J5" s="39" t="s">
        <v>113</v>
      </c>
      <c r="K5" s="52" t="s">
        <v>114</v>
      </c>
    </row>
    <row r="6" spans="1:13">
      <c r="B6" s="41">
        <v>1</v>
      </c>
      <c r="C6" s="42">
        <v>2</v>
      </c>
      <c r="D6" s="42">
        <v>3</v>
      </c>
      <c r="E6" s="42">
        <v>4</v>
      </c>
      <c r="F6" s="42">
        <v>5</v>
      </c>
      <c r="G6" s="42">
        <v>6</v>
      </c>
      <c r="H6" s="42">
        <v>7</v>
      </c>
      <c r="I6" s="42">
        <v>8</v>
      </c>
      <c r="J6" s="42">
        <v>9</v>
      </c>
      <c r="K6" s="53">
        <v>10</v>
      </c>
    </row>
    <row r="7" spans="1:13">
      <c r="B7" s="43">
        <v>1</v>
      </c>
      <c r="C7" s="133" t="s">
        <v>115</v>
      </c>
      <c r="D7" s="45" t="s">
        <v>116</v>
      </c>
      <c r="E7" s="17" t="s">
        <v>12</v>
      </c>
      <c r="F7" s="44" t="s">
        <v>117</v>
      </c>
      <c r="G7" s="17" t="s">
        <v>118</v>
      </c>
      <c r="H7" s="45" t="s">
        <v>119</v>
      </c>
      <c r="I7" s="134" t="s">
        <v>120</v>
      </c>
      <c r="J7" s="17" t="s">
        <v>121</v>
      </c>
      <c r="K7" s="18">
        <v>10</v>
      </c>
    </row>
    <row r="8" spans="1:13">
      <c r="B8" s="46">
        <v>2</v>
      </c>
      <c r="C8" s="133" t="s">
        <v>122</v>
      </c>
      <c r="D8" s="47" t="s">
        <v>123</v>
      </c>
      <c r="E8" s="19" t="s">
        <v>11</v>
      </c>
      <c r="F8" s="48" t="s">
        <v>124</v>
      </c>
      <c r="G8" s="19" t="s">
        <v>118</v>
      </c>
      <c r="H8" s="47" t="s">
        <v>125</v>
      </c>
      <c r="I8" s="135" t="s">
        <v>126</v>
      </c>
      <c r="J8" s="19" t="s">
        <v>121</v>
      </c>
      <c r="K8" s="20">
        <v>17</v>
      </c>
    </row>
    <row r="9" spans="1:13">
      <c r="B9" s="46">
        <v>3</v>
      </c>
      <c r="C9" s="136" t="s">
        <v>127</v>
      </c>
      <c r="D9" s="47" t="s">
        <v>128</v>
      </c>
      <c r="E9" s="19" t="s">
        <v>11</v>
      </c>
      <c r="F9" s="48" t="s">
        <v>129</v>
      </c>
      <c r="G9" s="19" t="s">
        <v>118</v>
      </c>
      <c r="H9" s="47" t="s">
        <v>130</v>
      </c>
      <c r="I9" s="135" t="s">
        <v>131</v>
      </c>
      <c r="J9" s="19" t="s">
        <v>121</v>
      </c>
      <c r="K9" s="20">
        <v>27</v>
      </c>
    </row>
    <row r="10" spans="1:13">
      <c r="B10" s="46">
        <v>4</v>
      </c>
      <c r="C10" s="136" t="s">
        <v>132</v>
      </c>
      <c r="D10" s="47" t="s">
        <v>133</v>
      </c>
      <c r="E10" s="19" t="s">
        <v>11</v>
      </c>
      <c r="F10" s="48" t="s">
        <v>134</v>
      </c>
      <c r="G10" s="19" t="s">
        <v>118</v>
      </c>
      <c r="H10" s="47" t="s">
        <v>135</v>
      </c>
      <c r="I10" s="135" t="s">
        <v>136</v>
      </c>
      <c r="J10" s="19" t="s">
        <v>121</v>
      </c>
      <c r="K10" s="20">
        <v>34</v>
      </c>
    </row>
    <row r="11" spans="1:13">
      <c r="B11" s="49">
        <v>5</v>
      </c>
      <c r="C11" s="137" t="s">
        <v>137</v>
      </c>
      <c r="D11" s="51" t="s">
        <v>138</v>
      </c>
      <c r="E11" s="21" t="s">
        <v>12</v>
      </c>
      <c r="F11" s="50" t="s">
        <v>139</v>
      </c>
      <c r="G11" s="21" t="s">
        <v>118</v>
      </c>
      <c r="H11" s="51" t="s">
        <v>119</v>
      </c>
      <c r="I11" s="138" t="s">
        <v>140</v>
      </c>
      <c r="J11" s="21" t="s">
        <v>121</v>
      </c>
      <c r="K11" s="22">
        <v>23</v>
      </c>
    </row>
    <row r="12" spans="1:13">
      <c r="H12" s="140"/>
      <c r="I12" s="140"/>
      <c r="J12" s="140"/>
      <c r="K12" s="140"/>
      <c r="L12" s="140"/>
    </row>
    <row r="14" spans="1:13">
      <c r="H14" s="140" t="s">
        <v>54</v>
      </c>
      <c r="I14" s="140"/>
      <c r="J14" s="140"/>
      <c r="K14" s="140"/>
      <c r="L14" s="140"/>
      <c r="M14" s="140"/>
    </row>
    <row r="16" spans="1:13">
      <c r="H16" s="140" t="s">
        <v>55</v>
      </c>
      <c r="I16" s="140"/>
      <c r="J16" s="140"/>
      <c r="K16" s="140"/>
      <c r="L16" s="140"/>
      <c r="M16" s="140"/>
    </row>
    <row r="17" spans="2:13">
      <c r="H17" s="140"/>
      <c r="I17" s="140"/>
      <c r="J17" s="140"/>
      <c r="K17" s="140"/>
      <c r="L17" s="140"/>
      <c r="M17" s="140"/>
    </row>
    <row r="20" spans="2:13">
      <c r="H20" s="141" t="s">
        <v>56</v>
      </c>
      <c r="I20" s="141"/>
      <c r="J20" s="141"/>
      <c r="K20" s="141"/>
      <c r="L20" s="141"/>
      <c r="M20" s="141"/>
    </row>
    <row r="21" spans="2:13">
      <c r="H21" s="140" t="s">
        <v>57</v>
      </c>
      <c r="I21" s="140"/>
      <c r="J21" s="140"/>
      <c r="K21" s="140"/>
      <c r="L21" s="140"/>
      <c r="M21" s="140"/>
    </row>
    <row r="22" spans="2:13">
      <c r="H22" s="140" t="s">
        <v>58</v>
      </c>
      <c r="I22" s="140"/>
      <c r="J22" s="140"/>
      <c r="K22" s="140"/>
      <c r="L22" s="140"/>
      <c r="M22" s="140"/>
    </row>
    <row r="24" spans="2:13">
      <c r="B24" t="s">
        <v>59</v>
      </c>
    </row>
    <row r="25" spans="2:13">
      <c r="B25" s="129" t="s">
        <v>60</v>
      </c>
    </row>
  </sheetData>
  <mergeCells count="8">
    <mergeCell ref="H20:M20"/>
    <mergeCell ref="H21:M21"/>
    <mergeCell ref="H22:M22"/>
    <mergeCell ref="A1:D1"/>
    <mergeCell ref="H12:L12"/>
    <mergeCell ref="H14:M14"/>
    <mergeCell ref="H16:M16"/>
    <mergeCell ref="H17:M17"/>
  </mergeCells>
  <printOptions horizontalCentered="1"/>
  <pageMargins left="0.23958333333333301" right="1.18055555555556" top="0.54722222222222205" bottom="1" header="0.35" footer="0.50763888888888897"/>
  <pageSetup paperSize="5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47"/>
  <sheetViews>
    <sheetView zoomScale="80" zoomScaleNormal="80" workbookViewId="0">
      <selection activeCell="L41" sqref="L41"/>
    </sheetView>
  </sheetViews>
  <sheetFormatPr defaultColWidth="9.140625" defaultRowHeight="15"/>
  <cols>
    <col min="1" max="1" width="5.28515625" customWidth="1"/>
    <col min="2" max="2" width="36.42578125" customWidth="1"/>
    <col min="3" max="3" width="57.5703125" customWidth="1"/>
    <col min="4" max="4" width="18.5703125" customWidth="1"/>
  </cols>
  <sheetData>
    <row r="1" spans="1:4" ht="15.75">
      <c r="A1" s="159" t="s">
        <v>141</v>
      </c>
      <c r="B1" s="159"/>
      <c r="C1" s="159"/>
      <c r="D1" s="159"/>
    </row>
    <row r="2" spans="1:4" ht="15.75">
      <c r="A2" s="159" t="s">
        <v>142</v>
      </c>
      <c r="B2" s="159"/>
      <c r="C2" s="159"/>
      <c r="D2" s="159"/>
    </row>
    <row r="3" spans="1:4" ht="15.75">
      <c r="A3" s="159" t="s">
        <v>143</v>
      </c>
      <c r="B3" s="159"/>
      <c r="C3" s="159"/>
      <c r="D3" s="159"/>
    </row>
    <row r="4" spans="1:4" ht="15.75">
      <c r="A4" s="159" t="s">
        <v>144</v>
      </c>
      <c r="B4" s="159"/>
      <c r="C4" s="159"/>
      <c r="D4" s="159"/>
    </row>
    <row r="6" spans="1:4" ht="27" customHeight="1">
      <c r="A6" s="1" t="s">
        <v>145</v>
      </c>
      <c r="B6" s="11" t="s">
        <v>146</v>
      </c>
      <c r="C6" s="11" t="s">
        <v>147</v>
      </c>
      <c r="D6" s="12" t="s">
        <v>148</v>
      </c>
    </row>
    <row r="7" spans="1:4" ht="12" customHeight="1">
      <c r="A7" s="5">
        <v>1</v>
      </c>
      <c r="B7" s="8">
        <v>2</v>
      </c>
      <c r="C7" s="8">
        <v>3</v>
      </c>
      <c r="D7" s="16">
        <v>4</v>
      </c>
    </row>
    <row r="8" spans="1:4">
      <c r="A8" s="24">
        <v>1</v>
      </c>
      <c r="B8" s="25" t="s">
        <v>149</v>
      </c>
      <c r="C8" s="25" t="s">
        <v>150</v>
      </c>
      <c r="D8" s="26" t="s">
        <v>151</v>
      </c>
    </row>
    <row r="9" spans="1:4">
      <c r="A9" s="27"/>
      <c r="B9" s="28"/>
      <c r="C9" s="28" t="s">
        <v>152</v>
      </c>
      <c r="D9" s="29" t="s">
        <v>151</v>
      </c>
    </row>
    <row r="10" spans="1:4">
      <c r="A10" s="27"/>
      <c r="B10" s="28"/>
      <c r="C10" s="28" t="s">
        <v>153</v>
      </c>
      <c r="D10" s="29" t="s">
        <v>151</v>
      </c>
    </row>
    <row r="11" spans="1:4">
      <c r="A11" s="27">
        <v>2</v>
      </c>
      <c r="B11" s="28" t="s">
        <v>154</v>
      </c>
      <c r="C11" s="28" t="s">
        <v>155</v>
      </c>
      <c r="D11" s="29" t="s">
        <v>151</v>
      </c>
    </row>
    <row r="12" spans="1:4">
      <c r="A12" s="27"/>
      <c r="B12" s="28"/>
      <c r="C12" s="28" t="s">
        <v>156</v>
      </c>
      <c r="D12" s="29" t="s">
        <v>151</v>
      </c>
    </row>
    <row r="13" spans="1:4">
      <c r="A13" s="27"/>
      <c r="B13" s="28"/>
      <c r="C13" s="28" t="s">
        <v>157</v>
      </c>
      <c r="D13" s="29" t="s">
        <v>151</v>
      </c>
    </row>
    <row r="14" spans="1:4">
      <c r="A14" s="27">
        <v>3</v>
      </c>
      <c r="B14" s="28" t="s">
        <v>158</v>
      </c>
      <c r="C14" s="28" t="s">
        <v>159</v>
      </c>
      <c r="D14" s="29" t="s">
        <v>160</v>
      </c>
    </row>
    <row r="15" spans="1:4">
      <c r="A15" s="27"/>
      <c r="B15" s="28"/>
      <c r="C15" s="28" t="s">
        <v>161</v>
      </c>
      <c r="D15" s="29" t="s">
        <v>151</v>
      </c>
    </row>
    <row r="16" spans="1:4">
      <c r="A16" s="27"/>
      <c r="B16" s="28"/>
      <c r="C16" s="28" t="s">
        <v>162</v>
      </c>
      <c r="D16" s="29" t="s">
        <v>151</v>
      </c>
    </row>
    <row r="17" spans="1:4">
      <c r="A17" s="27">
        <v>4</v>
      </c>
      <c r="B17" s="28" t="s">
        <v>163</v>
      </c>
      <c r="C17" s="28" t="s">
        <v>164</v>
      </c>
      <c r="D17" s="29" t="s">
        <v>151</v>
      </c>
    </row>
    <row r="18" spans="1:4">
      <c r="A18" s="27">
        <v>5</v>
      </c>
      <c r="B18" s="28" t="s">
        <v>165</v>
      </c>
      <c r="C18" s="28" t="s">
        <v>166</v>
      </c>
      <c r="D18" s="29" t="s">
        <v>151</v>
      </c>
    </row>
    <row r="19" spans="1:4">
      <c r="A19" s="27"/>
      <c r="B19" s="28"/>
      <c r="C19" s="28" t="s">
        <v>167</v>
      </c>
      <c r="D19" s="29" t="s">
        <v>151</v>
      </c>
    </row>
    <row r="20" spans="1:4">
      <c r="A20" s="27">
        <v>6</v>
      </c>
      <c r="B20" s="28" t="s">
        <v>168</v>
      </c>
      <c r="C20" s="28" t="s">
        <v>169</v>
      </c>
      <c r="D20" s="29" t="s">
        <v>151</v>
      </c>
    </row>
    <row r="21" spans="1:4">
      <c r="A21" s="27">
        <v>7</v>
      </c>
      <c r="B21" s="28" t="s">
        <v>170</v>
      </c>
      <c r="C21" s="28" t="s">
        <v>171</v>
      </c>
      <c r="D21" s="29" t="s">
        <v>151</v>
      </c>
    </row>
    <row r="22" spans="1:4">
      <c r="A22" s="27"/>
      <c r="B22" s="28"/>
      <c r="C22" s="28" t="s">
        <v>172</v>
      </c>
      <c r="D22" s="29" t="s">
        <v>151</v>
      </c>
    </row>
    <row r="23" spans="1:4">
      <c r="A23" s="27"/>
      <c r="B23" s="28"/>
      <c r="C23" s="28" t="s">
        <v>173</v>
      </c>
      <c r="D23" s="29" t="s">
        <v>151</v>
      </c>
    </row>
    <row r="24" spans="1:4">
      <c r="A24" s="27">
        <v>8</v>
      </c>
      <c r="B24" s="28" t="s">
        <v>174</v>
      </c>
      <c r="C24" s="28" t="s">
        <v>175</v>
      </c>
      <c r="D24" s="29" t="s">
        <v>151</v>
      </c>
    </row>
    <row r="25" spans="1:4">
      <c r="A25" s="27"/>
      <c r="B25" s="28"/>
      <c r="C25" s="28" t="s">
        <v>176</v>
      </c>
      <c r="D25" s="29" t="s">
        <v>151</v>
      </c>
    </row>
    <row r="26" spans="1:4">
      <c r="A26" s="27"/>
      <c r="B26" s="28"/>
      <c r="C26" s="28" t="s">
        <v>177</v>
      </c>
      <c r="D26" s="29" t="s">
        <v>151</v>
      </c>
    </row>
    <row r="27" spans="1:4">
      <c r="A27" s="27">
        <v>9</v>
      </c>
      <c r="B27" s="28" t="s">
        <v>178</v>
      </c>
      <c r="C27" s="28" t="s">
        <v>179</v>
      </c>
      <c r="D27" s="29" t="s">
        <v>151</v>
      </c>
    </row>
    <row r="28" spans="1:4">
      <c r="A28" s="27"/>
      <c r="B28" s="28"/>
      <c r="C28" s="28" t="s">
        <v>180</v>
      </c>
      <c r="D28" s="29" t="s">
        <v>151</v>
      </c>
    </row>
    <row r="29" spans="1:4">
      <c r="A29" s="27"/>
      <c r="B29" s="28"/>
      <c r="C29" s="28" t="s">
        <v>181</v>
      </c>
      <c r="D29" s="29" t="s">
        <v>151</v>
      </c>
    </row>
    <row r="30" spans="1:4">
      <c r="A30" s="27"/>
      <c r="B30" s="28"/>
      <c r="C30" s="28" t="s">
        <v>182</v>
      </c>
      <c r="D30" s="29" t="s">
        <v>151</v>
      </c>
    </row>
    <row r="31" spans="1:4">
      <c r="A31" s="27">
        <v>10</v>
      </c>
      <c r="B31" s="28" t="s">
        <v>183</v>
      </c>
      <c r="C31" s="28" t="s">
        <v>184</v>
      </c>
      <c r="D31" s="29" t="s">
        <v>151</v>
      </c>
    </row>
    <row r="32" spans="1:4" ht="25.5">
      <c r="A32" s="27">
        <v>11</v>
      </c>
      <c r="B32" s="30" t="s">
        <v>185</v>
      </c>
      <c r="C32" s="28" t="s">
        <v>186</v>
      </c>
      <c r="D32" s="29" t="s">
        <v>187</v>
      </c>
    </row>
    <row r="33" spans="1:8">
      <c r="A33" s="27"/>
      <c r="B33" s="28"/>
      <c r="C33" s="28" t="s">
        <v>188</v>
      </c>
      <c r="D33" s="29" t="s">
        <v>189</v>
      </c>
    </row>
    <row r="34" spans="1:8">
      <c r="A34" s="27"/>
      <c r="B34" s="28"/>
      <c r="C34" s="28" t="s">
        <v>190</v>
      </c>
      <c r="D34" s="29" t="s">
        <v>191</v>
      </c>
    </row>
    <row r="35" spans="1:8">
      <c r="A35" s="27">
        <v>12</v>
      </c>
      <c r="B35" s="28" t="s">
        <v>192</v>
      </c>
      <c r="C35" s="28" t="s">
        <v>193</v>
      </c>
      <c r="D35" s="29" t="s">
        <v>194</v>
      </c>
    </row>
    <row r="36" spans="1:8">
      <c r="A36" s="31"/>
      <c r="B36" s="32"/>
      <c r="C36" s="32" t="s">
        <v>195</v>
      </c>
      <c r="D36" s="29" t="s">
        <v>151</v>
      </c>
    </row>
    <row r="37" spans="1:8">
      <c r="A37" s="33"/>
      <c r="B37" s="34"/>
      <c r="C37" s="34"/>
      <c r="D37" s="35"/>
    </row>
    <row r="38" spans="1:8">
      <c r="A38" s="23"/>
    </row>
    <row r="39" spans="1:8">
      <c r="C39" s="140" t="s">
        <v>54</v>
      </c>
      <c r="D39" s="140"/>
      <c r="E39" s="140"/>
      <c r="F39" s="140"/>
      <c r="G39" s="140"/>
      <c r="H39" s="140"/>
    </row>
    <row r="41" spans="1:8">
      <c r="C41" s="140" t="s">
        <v>55</v>
      </c>
      <c r="D41" s="140"/>
      <c r="E41" s="140"/>
      <c r="F41" s="140"/>
      <c r="G41" s="140"/>
      <c r="H41" s="140"/>
    </row>
    <row r="42" spans="1:8">
      <c r="C42" s="140"/>
      <c r="D42" s="140"/>
      <c r="E42" s="140"/>
      <c r="F42" s="140"/>
      <c r="G42" s="140"/>
      <c r="H42" s="140"/>
    </row>
    <row r="45" spans="1:8">
      <c r="C45" s="141" t="s">
        <v>56</v>
      </c>
      <c r="D45" s="141"/>
      <c r="E45" s="141"/>
      <c r="F45" s="141"/>
      <c r="G45" s="141"/>
      <c r="H45" s="141"/>
    </row>
    <row r="46" spans="1:8">
      <c r="C46" s="140" t="s">
        <v>57</v>
      </c>
      <c r="D46" s="140"/>
      <c r="E46" s="140"/>
      <c r="F46" s="140"/>
      <c r="G46" s="140"/>
      <c r="H46" s="140"/>
    </row>
    <row r="47" spans="1:8">
      <c r="C47" s="140" t="s">
        <v>58</v>
      </c>
      <c r="D47" s="140"/>
      <c r="E47" s="140"/>
      <c r="F47" s="140"/>
      <c r="G47" s="140"/>
      <c r="H47" s="140"/>
    </row>
  </sheetData>
  <mergeCells count="10">
    <mergeCell ref="C41:H41"/>
    <mergeCell ref="C42:H42"/>
    <mergeCell ref="C45:H45"/>
    <mergeCell ref="C46:H46"/>
    <mergeCell ref="C47:H47"/>
    <mergeCell ref="A1:D1"/>
    <mergeCell ref="A2:D2"/>
    <mergeCell ref="A3:D3"/>
    <mergeCell ref="A4:D4"/>
    <mergeCell ref="C39:H39"/>
  </mergeCells>
  <printOptions horizontalCentered="1"/>
  <pageMargins left="0.468055555555556" right="0.74791666666666701" top="0.70833333333333304" bottom="1" header="0.42847222222222198" footer="0.50763888888888897"/>
  <pageSetup paperSize="5" scale="7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O25"/>
  <sheetViews>
    <sheetView workbookViewId="0">
      <selection activeCell="I16" sqref="I16"/>
    </sheetView>
  </sheetViews>
  <sheetFormatPr defaultColWidth="9.140625" defaultRowHeight="15"/>
  <cols>
    <col min="1" max="1" width="6.42578125" customWidth="1"/>
    <col min="2" max="2" width="24.42578125" customWidth="1"/>
    <col min="3" max="4" width="9.140625" customWidth="1"/>
    <col min="5" max="5" width="9.7109375" customWidth="1"/>
    <col min="6" max="6" width="9.140625" customWidth="1"/>
    <col min="8" max="8" width="9.5703125" customWidth="1"/>
    <col min="9" max="9" width="8.140625" customWidth="1"/>
    <col min="10" max="10" width="8.5703125" customWidth="1"/>
    <col min="11" max="11" width="8.7109375" customWidth="1"/>
  </cols>
  <sheetData>
    <row r="1" spans="1:15" ht="15.75">
      <c r="A1" s="159" t="s">
        <v>196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</row>
    <row r="2" spans="1:15" ht="15.75">
      <c r="A2" s="159" t="s">
        <v>142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</row>
    <row r="3" spans="1:15" ht="15.75">
      <c r="A3" s="159" t="s">
        <v>143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</row>
    <row r="4" spans="1:15" ht="15.75">
      <c r="A4" s="159" t="s">
        <v>197</v>
      </c>
      <c r="B4" s="159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</row>
    <row r="6" spans="1:15" ht="30" customHeight="1">
      <c r="A6" s="166" t="s">
        <v>145</v>
      </c>
      <c r="B6" s="170" t="s">
        <v>198</v>
      </c>
      <c r="C6" s="160" t="s">
        <v>199</v>
      </c>
      <c r="D6" s="161"/>
      <c r="E6" s="162"/>
      <c r="F6" s="160" t="s">
        <v>200</v>
      </c>
      <c r="G6" s="161"/>
      <c r="H6" s="162"/>
      <c r="I6" s="160" t="s">
        <v>201</v>
      </c>
      <c r="J6" s="161"/>
      <c r="K6" s="162"/>
      <c r="L6" s="163" t="s">
        <v>202</v>
      </c>
      <c r="M6" s="164"/>
      <c r="N6" s="165"/>
    </row>
    <row r="7" spans="1:15" ht="20.100000000000001" customHeight="1">
      <c r="A7" s="167"/>
      <c r="B7" s="171"/>
      <c r="C7" s="2" t="s">
        <v>11</v>
      </c>
      <c r="D7" s="3" t="s">
        <v>12</v>
      </c>
      <c r="E7" s="4" t="s">
        <v>203</v>
      </c>
      <c r="F7" s="2" t="s">
        <v>11</v>
      </c>
      <c r="G7" s="3" t="s">
        <v>12</v>
      </c>
      <c r="H7" s="4" t="s">
        <v>203</v>
      </c>
      <c r="I7" s="2" t="s">
        <v>11</v>
      </c>
      <c r="J7" s="3" t="s">
        <v>12</v>
      </c>
      <c r="K7" s="4" t="s">
        <v>203</v>
      </c>
      <c r="L7" s="13" t="s">
        <v>11</v>
      </c>
      <c r="M7" s="3" t="s">
        <v>12</v>
      </c>
      <c r="N7" s="14" t="s">
        <v>203</v>
      </c>
    </row>
    <row r="8" spans="1:15" ht="12.95" customHeight="1">
      <c r="A8" s="5">
        <v>1</v>
      </c>
      <c r="B8" s="6">
        <v>2</v>
      </c>
      <c r="C8" s="7">
        <v>3</v>
      </c>
      <c r="D8" s="8">
        <v>4</v>
      </c>
      <c r="E8" s="9">
        <v>5</v>
      </c>
      <c r="F8" s="7">
        <v>6</v>
      </c>
      <c r="G8" s="8">
        <v>7</v>
      </c>
      <c r="H8" s="9">
        <v>8</v>
      </c>
      <c r="I8" s="7">
        <v>9</v>
      </c>
      <c r="J8" s="8">
        <v>10</v>
      </c>
      <c r="K8" s="9">
        <v>11</v>
      </c>
      <c r="L8" s="15">
        <v>12</v>
      </c>
      <c r="M8" s="8">
        <v>13</v>
      </c>
      <c r="N8" s="16">
        <v>14</v>
      </c>
    </row>
    <row r="9" spans="1:15">
      <c r="A9" s="168">
        <v>1</v>
      </c>
      <c r="B9" s="172" t="s">
        <v>204</v>
      </c>
      <c r="C9" s="174"/>
      <c r="D9" s="176"/>
      <c r="E9" s="178"/>
      <c r="F9" s="174"/>
      <c r="G9" s="176"/>
      <c r="H9" s="178"/>
      <c r="I9" s="174"/>
      <c r="J9" s="176"/>
      <c r="K9" s="178"/>
      <c r="L9" s="180"/>
      <c r="M9" s="183"/>
      <c r="N9" s="186"/>
    </row>
    <row r="10" spans="1:15">
      <c r="A10" s="168"/>
      <c r="B10" s="172"/>
      <c r="C10" s="174"/>
      <c r="D10" s="176"/>
      <c r="E10" s="178"/>
      <c r="F10" s="174"/>
      <c r="G10" s="176"/>
      <c r="H10" s="178"/>
      <c r="I10" s="174"/>
      <c r="J10" s="176"/>
      <c r="K10" s="178"/>
      <c r="L10" s="181"/>
      <c r="M10" s="184"/>
      <c r="N10" s="187"/>
    </row>
    <row r="11" spans="1:15">
      <c r="A11" s="169"/>
      <c r="B11" s="173"/>
      <c r="C11" s="175"/>
      <c r="D11" s="177"/>
      <c r="E11" s="179"/>
      <c r="F11" s="175"/>
      <c r="G11" s="177"/>
      <c r="H11" s="179"/>
      <c r="I11" s="175"/>
      <c r="J11" s="177"/>
      <c r="K11" s="179"/>
      <c r="L11" s="182"/>
      <c r="M11" s="185"/>
      <c r="N11" s="188"/>
    </row>
    <row r="14" spans="1:15">
      <c r="J14" s="140" t="s">
        <v>54</v>
      </c>
      <c r="K14" s="140"/>
      <c r="L14" s="140"/>
      <c r="M14" s="140"/>
      <c r="N14" s="140"/>
      <c r="O14" s="140"/>
    </row>
    <row r="16" spans="1:15">
      <c r="J16" s="140"/>
      <c r="K16" s="140"/>
      <c r="L16" s="140"/>
      <c r="M16" s="140"/>
      <c r="N16" s="140"/>
      <c r="O16" s="140"/>
    </row>
    <row r="17" spans="1:15">
      <c r="J17" s="140"/>
      <c r="K17" s="140"/>
      <c r="L17" s="140"/>
      <c r="M17" s="140"/>
      <c r="N17" s="140"/>
      <c r="O17" s="140"/>
    </row>
    <row r="20" spans="1:15">
      <c r="J20" s="141"/>
      <c r="K20" s="141"/>
      <c r="L20" s="141"/>
      <c r="M20" s="141"/>
      <c r="N20" s="141"/>
      <c r="O20" s="141"/>
    </row>
    <row r="21" spans="1:15">
      <c r="J21" s="140"/>
      <c r="K21" s="140"/>
      <c r="L21" s="140"/>
      <c r="M21" s="140"/>
      <c r="N21" s="140"/>
      <c r="O21" s="140"/>
    </row>
    <row r="22" spans="1:15">
      <c r="J22" s="140"/>
      <c r="K22" s="140"/>
      <c r="L22" s="140"/>
      <c r="M22" s="140"/>
      <c r="N22" s="140"/>
      <c r="O22" s="140"/>
    </row>
    <row r="24" spans="1:15">
      <c r="A24" t="s">
        <v>59</v>
      </c>
    </row>
    <row r="25" spans="1:15">
      <c r="A25" s="129" t="s">
        <v>60</v>
      </c>
    </row>
  </sheetData>
  <mergeCells count="30">
    <mergeCell ref="N9:N11"/>
    <mergeCell ref="J22:O22"/>
    <mergeCell ref="A6:A7"/>
    <mergeCell ref="A9:A11"/>
    <mergeCell ref="B6:B7"/>
    <mergeCell ref="B9:B11"/>
    <mergeCell ref="C9:C11"/>
    <mergeCell ref="D9:D11"/>
    <mergeCell ref="E9:E11"/>
    <mergeCell ref="F9:F11"/>
    <mergeCell ref="G9:G11"/>
    <mergeCell ref="H9:H11"/>
    <mergeCell ref="I9:I11"/>
    <mergeCell ref="J9:J11"/>
    <mergeCell ref="K9:K11"/>
    <mergeCell ref="L9:L11"/>
    <mergeCell ref="M9:M11"/>
    <mergeCell ref="J14:O14"/>
    <mergeCell ref="J16:O16"/>
    <mergeCell ref="J17:O17"/>
    <mergeCell ref="J20:O20"/>
    <mergeCell ref="J21:O21"/>
    <mergeCell ref="A1:N1"/>
    <mergeCell ref="A2:N2"/>
    <mergeCell ref="A3:N3"/>
    <mergeCell ref="A4:N4"/>
    <mergeCell ref="C6:E6"/>
    <mergeCell ref="F6:H6"/>
    <mergeCell ref="I6:K6"/>
    <mergeCell ref="L6:N6"/>
  </mergeCells>
  <printOptions horizontalCentered="1"/>
  <pageMargins left="0.749305555555556" right="0.749305555555556" top="0.59027777777777801" bottom="0.999305555555556" header="0.31388888888888899" footer="0.50902777777777797"/>
  <pageSetup paperSize="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Keadaan Penduduk</vt:lpstr>
      <vt:lpstr>Jumlah Penduduk</vt:lpstr>
      <vt:lpstr>Jumlah Penduduk Datang Pindah</vt:lpstr>
      <vt:lpstr>Bank Data</vt:lpstr>
      <vt:lpstr>Rekapitulasi Jumlah Penduduk</vt:lpstr>
      <vt:lpstr>Rekaputilasi Laporan Kematian</vt:lpstr>
      <vt:lpstr>Gangguan Trantib</vt:lpstr>
      <vt:lpstr>KTP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IM4L KH4N</cp:lastModifiedBy>
  <cp:lastPrinted>2019-01-16T22:36:34Z</cp:lastPrinted>
  <dcterms:created xsi:type="dcterms:W3CDTF">2017-07-26T03:55:00Z</dcterms:created>
  <dcterms:modified xsi:type="dcterms:W3CDTF">2019-01-16T22:46:45Z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1033-10.2.0.7617</vt:lpwstr>
  </property>
</Properties>
</file>